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Sheet1!$A$4:$Z$49</definedName>
    <definedName name="_xlnm.Print_Area" localSheetId="0">Sheet1!$A$4:$AA$52</definedName>
  </definedNames>
  <calcPr calcId="144525"/>
</workbook>
</file>

<file path=xl/calcChain.xml><?xml version="1.0" encoding="utf-8"?>
<calcChain xmlns="http://schemas.openxmlformats.org/spreadsheetml/2006/main">
  <c r="J24" i="1" l="1"/>
  <c r="K24" i="1"/>
  <c r="L24" i="1"/>
  <c r="M24" i="1"/>
  <c r="N24" i="1"/>
  <c r="O24" i="1"/>
  <c r="P24" i="1"/>
  <c r="Q24" i="1"/>
  <c r="R24" i="1"/>
  <c r="S24" i="1"/>
  <c r="T24" i="1"/>
  <c r="U24" i="1"/>
  <c r="I24" i="1"/>
  <c r="G21" i="2" l="1"/>
  <c r="H21" i="2"/>
  <c r="I21" i="2"/>
  <c r="G30" i="2"/>
  <c r="H30" i="2"/>
  <c r="I30" i="2"/>
  <c r="G50" i="2"/>
  <c r="H50" i="2"/>
  <c r="I50" i="2"/>
  <c r="J54" i="2"/>
  <c r="K54" i="2"/>
  <c r="L54" i="2"/>
  <c r="M54" i="2"/>
  <c r="N54" i="2"/>
  <c r="O54" i="2"/>
  <c r="R54" i="2"/>
  <c r="I52" i="2" l="1"/>
  <c r="H52" i="2"/>
  <c r="G52" i="2"/>
  <c r="G22" i="2" s="1"/>
  <c r="G31" i="2" l="1"/>
  <c r="G51" i="2"/>
</calcChain>
</file>

<file path=xl/comments1.xml><?xml version="1.0" encoding="utf-8"?>
<comments xmlns="http://schemas.openxmlformats.org/spreadsheetml/2006/main">
  <authors>
    <author>作者</author>
  </authors>
  <commentList>
    <comment ref="K1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L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M1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</t>
        </r>
      </text>
    </comment>
    <comment ref="G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原104</t>
        </r>
      </text>
    </comment>
    <comment ref="H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原56</t>
        </r>
      </text>
    </comment>
    <comment ref="I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原48</t>
        </r>
      </text>
    </comment>
    <comment ref="E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2-3</t>
        </r>
      </text>
    </comment>
    <comment ref="G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168</t>
        </r>
      </text>
    </comment>
    <comment ref="H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88</t>
        </r>
      </text>
    </comment>
    <comment ref="I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80</t>
        </r>
      </text>
    </comment>
    <comment ref="K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5.7</t>
        </r>
      </text>
    </comment>
    <comment ref="L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3.5</t>
        </r>
      </text>
    </comment>
    <comment ref="E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3-4</t>
        </r>
      </text>
    </comment>
    <comment ref="G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139</t>
        </r>
      </text>
    </comment>
    <comment ref="H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76</t>
        </r>
      </text>
    </comment>
    <comment ref="I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63</t>
        </r>
      </text>
    </comment>
    <comment ref="L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4.4</t>
        </r>
      </text>
    </comment>
    <comment ref="M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3.3</t>
        </r>
      </text>
    </comment>
    <comment ref="G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原108</t>
        </r>
      </text>
    </comment>
    <comment ref="H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原60</t>
        </r>
      </text>
    </comment>
    <comment ref="I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原48</t>
        </r>
      </text>
    </comment>
    <comment ref="N2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原5.6</t>
        </r>
      </text>
    </comment>
    <comment ref="E3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G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42</t>
        </r>
      </text>
    </comment>
    <comment ref="I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</t>
        </r>
      </text>
    </comment>
    <comment ref="N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2.3</t>
        </r>
      </text>
    </comment>
    <comment ref="G3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原48</t>
        </r>
      </text>
    </comment>
    <comment ref="H3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原28</t>
        </r>
      </text>
    </comment>
    <comment ref="G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原72</t>
        </r>
      </text>
    </comment>
    <comment ref="H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原36</t>
        </r>
      </text>
    </comment>
    <comment ref="I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原36</t>
        </r>
      </text>
    </comment>
    <comment ref="G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ex108</t>
        </r>
      </text>
    </comment>
    <comment ref="H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ex60</t>
        </r>
      </text>
    </comment>
    <comment ref="I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ex48</t>
        </r>
      </text>
    </comment>
    <comment ref="G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120</t>
        </r>
      </text>
    </comment>
    <comment ref="H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60</t>
        </r>
      </text>
    </comment>
    <comment ref="O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6.7</t>
        </r>
      </text>
    </comment>
    <comment ref="G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ex139</t>
        </r>
      </text>
    </comment>
    <comment ref="H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ex68</t>
        </r>
      </text>
    </comment>
    <comment ref="I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ex71</t>
        </r>
      </text>
    </comment>
    <comment ref="G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108</t>
        </r>
      </text>
    </comment>
    <comment ref="H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60</t>
        </r>
      </text>
    </comment>
    <comment ref="I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68</t>
        </r>
      </text>
    </comment>
    <comment ref="O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56</t>
        </r>
      </text>
    </comment>
    <comment ref="G42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ex40</t>
        </r>
      </text>
    </comment>
    <comment ref="H42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ex40</t>
        </r>
      </text>
    </comment>
    <comment ref="R4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原2.2</t>
        </r>
      </text>
    </comment>
    <comment ref="G4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76</t>
        </r>
      </text>
    </comment>
    <comment ref="H4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38</t>
        </r>
      </text>
    </comment>
    <comment ref="R4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原4.2</t>
        </r>
      </text>
    </comment>
    <comment ref="G4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</t>
        </r>
      </text>
    </comment>
    <comment ref="H4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</t>
        </r>
      </text>
    </comment>
    <comment ref="G4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36</t>
        </r>
      </text>
    </comment>
    <comment ref="H4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20</t>
        </r>
      </text>
    </comment>
    <comment ref="I4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原16</t>
        </r>
      </text>
    </comment>
    <comment ref="R4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G4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30</t>
        </r>
      </text>
    </comment>
    <comment ref="H4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30</t>
        </r>
      </text>
    </comment>
    <comment ref="R4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原1.7</t>
        </r>
      </text>
    </comment>
  </commentList>
</comments>
</file>

<file path=xl/sharedStrings.xml><?xml version="1.0" encoding="utf-8"?>
<sst xmlns="http://schemas.openxmlformats.org/spreadsheetml/2006/main" count="356" uniqueCount="247">
  <si>
    <t>课程体系</t>
    <phoneticPr fontId="1" type="noConversion"/>
  </si>
  <si>
    <t>课程类别</t>
    <phoneticPr fontId="1" type="noConversion"/>
  </si>
  <si>
    <t>课程性质</t>
    <phoneticPr fontId="1" type="noConversion"/>
  </si>
  <si>
    <t>通识教育</t>
    <phoneticPr fontId="1" type="noConversion"/>
  </si>
  <si>
    <t>必修</t>
    <phoneticPr fontId="1" type="noConversion"/>
  </si>
  <si>
    <t>公共必修</t>
    <phoneticPr fontId="1" type="noConversion"/>
  </si>
  <si>
    <t>课程名称</t>
    <phoneticPr fontId="1" type="noConversion"/>
  </si>
  <si>
    <t>开课单位</t>
    <phoneticPr fontId="1" type="noConversion"/>
  </si>
  <si>
    <t>学分</t>
    <phoneticPr fontId="1" type="noConversion"/>
  </si>
  <si>
    <t>学时</t>
    <phoneticPr fontId="1" type="noConversion"/>
  </si>
  <si>
    <t>理论学时</t>
    <phoneticPr fontId="1" type="noConversion"/>
  </si>
  <si>
    <t>实验学时</t>
    <phoneticPr fontId="1" type="noConversion"/>
  </si>
  <si>
    <t>中国近现代史纲要教研室</t>
    <phoneticPr fontId="1" type="noConversion"/>
  </si>
  <si>
    <t>思想道德修养与法律基础</t>
    <phoneticPr fontId="1" type="noConversion"/>
  </si>
  <si>
    <t>思想道德修养与法律基础教研室</t>
    <phoneticPr fontId="1" type="noConversion"/>
  </si>
  <si>
    <t>马克思主义基本原理</t>
    <phoneticPr fontId="1" type="noConversion"/>
  </si>
  <si>
    <t>马克思主义基本原理教研室</t>
    <phoneticPr fontId="1" type="noConversion"/>
  </si>
  <si>
    <t>概论教研室</t>
    <phoneticPr fontId="1" type="noConversion"/>
  </si>
  <si>
    <t>形势与政策教育</t>
    <phoneticPr fontId="1" type="noConversion"/>
  </si>
  <si>
    <t>形势与政策教育教研室</t>
    <phoneticPr fontId="1" type="noConversion"/>
  </si>
  <si>
    <t>大学英语（上）</t>
    <phoneticPr fontId="1" type="noConversion"/>
  </si>
  <si>
    <t>大学英语教学部</t>
    <phoneticPr fontId="1" type="noConversion"/>
  </si>
  <si>
    <t>大学英语（下）</t>
    <phoneticPr fontId="1" type="noConversion"/>
  </si>
  <si>
    <t>大学英语拓展课程（下）</t>
    <phoneticPr fontId="1" type="noConversion"/>
  </si>
  <si>
    <t>体育Ⅰ</t>
    <phoneticPr fontId="1" type="noConversion"/>
  </si>
  <si>
    <t>体育Ⅱ</t>
    <phoneticPr fontId="1" type="noConversion"/>
  </si>
  <si>
    <t>体育Ⅲ</t>
    <phoneticPr fontId="1" type="noConversion"/>
  </si>
  <si>
    <t>体育Ⅳ</t>
    <phoneticPr fontId="1" type="noConversion"/>
  </si>
  <si>
    <t>体育部</t>
    <phoneticPr fontId="1" type="noConversion"/>
  </si>
  <si>
    <t>计算机应用基础</t>
    <phoneticPr fontId="1" type="noConversion"/>
  </si>
  <si>
    <t>计算中心</t>
    <phoneticPr fontId="1" type="noConversion"/>
  </si>
  <si>
    <t>精神与医学心理学教研室</t>
    <phoneticPr fontId="1" type="noConversion"/>
  </si>
  <si>
    <t>小计</t>
    <phoneticPr fontId="1" type="noConversion"/>
  </si>
  <si>
    <t>就业指导教研室</t>
    <phoneticPr fontId="1" type="noConversion"/>
  </si>
  <si>
    <t>分散</t>
    <phoneticPr fontId="1" type="noConversion"/>
  </si>
  <si>
    <t>起止周</t>
    <phoneticPr fontId="1" type="noConversion"/>
  </si>
  <si>
    <t>01-18</t>
    <phoneticPr fontId="1" type="noConversion"/>
  </si>
  <si>
    <t>04-18</t>
    <phoneticPr fontId="1" type="noConversion"/>
  </si>
  <si>
    <t>军事教研室</t>
    <phoneticPr fontId="1" type="noConversion"/>
  </si>
  <si>
    <t>3周</t>
    <phoneticPr fontId="1" type="noConversion"/>
  </si>
  <si>
    <t>01-03</t>
    <phoneticPr fontId="1" type="noConversion"/>
  </si>
  <si>
    <t>其他</t>
    <phoneticPr fontId="1" type="noConversion"/>
  </si>
  <si>
    <t>思想政治理论课实践教学课</t>
    <phoneticPr fontId="1" type="noConversion"/>
  </si>
  <si>
    <t>形势教研室</t>
    <phoneticPr fontId="1" type="noConversion"/>
  </si>
  <si>
    <t>毕业实习（含毕业论文）</t>
    <phoneticPr fontId="1" type="noConversion"/>
  </si>
  <si>
    <t>二级学院</t>
    <phoneticPr fontId="1" type="noConversion"/>
  </si>
  <si>
    <t>选修</t>
    <phoneticPr fontId="1" type="noConversion"/>
  </si>
  <si>
    <t>公共选修</t>
    <phoneticPr fontId="1" type="noConversion"/>
  </si>
  <si>
    <t>人文社科类</t>
    <phoneticPr fontId="1" type="noConversion"/>
  </si>
  <si>
    <t>自然科学类</t>
    <phoneticPr fontId="1" type="noConversion"/>
  </si>
  <si>
    <t>公共艺术类</t>
    <phoneticPr fontId="1" type="noConversion"/>
  </si>
  <si>
    <t>专业教育</t>
    <phoneticPr fontId="1" type="noConversion"/>
  </si>
  <si>
    <t>小计</t>
    <phoneticPr fontId="1" type="noConversion"/>
  </si>
  <si>
    <t>必修</t>
    <phoneticPr fontId="1" type="noConversion"/>
  </si>
  <si>
    <t>实践教育</t>
    <phoneticPr fontId="1" type="noConversion"/>
  </si>
  <si>
    <t>广东药科大学2019年人才培养方案教学计划</t>
    <phoneticPr fontId="1" type="noConversion"/>
  </si>
  <si>
    <t>备注：</t>
    <phoneticPr fontId="1" type="noConversion"/>
  </si>
  <si>
    <t>专业总学分</t>
    <phoneticPr fontId="1" type="noConversion"/>
  </si>
  <si>
    <t>专业总学时</t>
    <phoneticPr fontId="1" type="noConversion"/>
  </si>
  <si>
    <t>实践（含实验）学分</t>
    <phoneticPr fontId="1" type="noConversion"/>
  </si>
  <si>
    <t>类别</t>
  </si>
  <si>
    <t>序号</t>
  </si>
  <si>
    <t>课程名称</t>
  </si>
  <si>
    <t>授课    学期</t>
  </si>
  <si>
    <t>学时数</t>
  </si>
  <si>
    <t>按 学 年 及 学 期 分 配</t>
  </si>
  <si>
    <t>总计</t>
  </si>
  <si>
    <t>理论</t>
  </si>
  <si>
    <t>实践</t>
  </si>
  <si>
    <t>第一学年</t>
  </si>
  <si>
    <t>第二学年</t>
  </si>
  <si>
    <t>第三学年</t>
  </si>
  <si>
    <t>第四学年</t>
  </si>
  <si>
    <t>1 学期</t>
    <phoneticPr fontId="4" type="noConversion"/>
  </si>
  <si>
    <t>2学期</t>
    <phoneticPr fontId="4" type="noConversion"/>
  </si>
  <si>
    <t>3学期</t>
    <phoneticPr fontId="4" type="noConversion"/>
  </si>
  <si>
    <t>4学期</t>
    <phoneticPr fontId="4" type="noConversion"/>
  </si>
  <si>
    <t>5学期</t>
    <phoneticPr fontId="4" type="noConversion"/>
  </si>
  <si>
    <t>6学期</t>
    <phoneticPr fontId="4" type="noConversion"/>
  </si>
  <si>
    <t>周学时数</t>
  </si>
  <si>
    <t>毕 业 实 习 及 毕 业 论 文　　</t>
  </si>
  <si>
    <t>1～4</t>
  </si>
  <si>
    <t>1～6</t>
  </si>
  <si>
    <t>2</t>
  </si>
  <si>
    <t>1</t>
  </si>
  <si>
    <t>小计</t>
  </si>
  <si>
    <t>占必修课百分比</t>
  </si>
  <si>
    <t>无机化学</t>
  </si>
  <si>
    <t>有机化学</t>
  </si>
  <si>
    <t>2</t>
    <phoneticPr fontId="4" type="noConversion"/>
  </si>
  <si>
    <t>分析化学</t>
  </si>
  <si>
    <t>3</t>
    <phoneticPr fontId="4" type="noConversion"/>
  </si>
  <si>
    <t>物理化学</t>
  </si>
  <si>
    <t>计算机应用基础（限选）</t>
    <phoneticPr fontId="4" type="noConversion"/>
  </si>
  <si>
    <t>高等数学（限选）</t>
    <phoneticPr fontId="4" type="noConversion"/>
  </si>
  <si>
    <t>物理学（限选）</t>
    <phoneticPr fontId="4" type="noConversion"/>
  </si>
  <si>
    <t>专业阶段课程</t>
    <phoneticPr fontId="4" type="noConversion"/>
  </si>
  <si>
    <t>医学统计学</t>
  </si>
  <si>
    <t>波谱分析</t>
  </si>
  <si>
    <t>药用植物学</t>
  </si>
  <si>
    <t>生药学</t>
  </si>
  <si>
    <t>药理学</t>
  </si>
  <si>
    <t>药物化学</t>
  </si>
  <si>
    <t>药物毒理学</t>
  </si>
  <si>
    <t>天然药物化学</t>
  </si>
  <si>
    <t>药剂学</t>
  </si>
  <si>
    <t>药物分析</t>
  </si>
  <si>
    <t>临床药物治疗学</t>
  </si>
  <si>
    <t>生物药剂学与药物动力学</t>
  </si>
  <si>
    <t>文献检索与利用（限选）</t>
    <phoneticPr fontId="4" type="noConversion"/>
  </si>
  <si>
    <t>医药拉丁文（限选）</t>
    <phoneticPr fontId="4" type="noConversion"/>
  </si>
  <si>
    <t>市场营销学（限选）</t>
    <phoneticPr fontId="4" type="noConversion"/>
  </si>
  <si>
    <t>中医药概论（限选）</t>
    <phoneticPr fontId="4" type="noConversion"/>
  </si>
  <si>
    <t>药事管理学（限选）</t>
    <phoneticPr fontId="4" type="noConversion"/>
  </si>
  <si>
    <t>医院药学（限选）</t>
    <phoneticPr fontId="4" type="noConversion"/>
  </si>
  <si>
    <t>必
修
课</t>
  </si>
  <si>
    <t>理论、实践、学分总计</t>
  </si>
  <si>
    <t>理论：实践</t>
  </si>
  <si>
    <t>1：0.70</t>
    <phoneticPr fontId="4" type="noConversion"/>
  </si>
  <si>
    <t>第五学年</t>
    <phoneticPr fontId="1" type="noConversion"/>
  </si>
  <si>
    <t>7学期</t>
    <phoneticPr fontId="1" type="noConversion"/>
  </si>
  <si>
    <t>8学期</t>
    <phoneticPr fontId="1" type="noConversion"/>
  </si>
  <si>
    <t>9学期</t>
    <phoneticPr fontId="1" type="noConversion"/>
  </si>
  <si>
    <t>10学期</t>
    <phoneticPr fontId="1" type="noConversion"/>
  </si>
  <si>
    <t>学分</t>
    <phoneticPr fontId="1" type="noConversion"/>
  </si>
  <si>
    <t>通识教育</t>
    <phoneticPr fontId="1" type="noConversion"/>
  </si>
  <si>
    <t>公共必修课</t>
    <phoneticPr fontId="1" type="noConversion"/>
  </si>
  <si>
    <t>公共选修课</t>
    <phoneticPr fontId="1" type="noConversion"/>
  </si>
  <si>
    <t>专业基础</t>
    <phoneticPr fontId="1" type="noConversion"/>
  </si>
  <si>
    <t>专业实践</t>
    <phoneticPr fontId="1" type="noConversion"/>
  </si>
  <si>
    <t>周学时</t>
    <phoneticPr fontId="1" type="noConversion"/>
  </si>
  <si>
    <t>按学期分配学分情况</t>
    <phoneticPr fontId="1" type="noConversion"/>
  </si>
  <si>
    <t>01-18</t>
    <phoneticPr fontId="1" type="noConversion"/>
  </si>
  <si>
    <t>5、每个专业至少有3门以上独立设置的实验课；</t>
    <phoneticPr fontId="1" type="noConversion"/>
  </si>
  <si>
    <t>实践学时</t>
    <phoneticPr fontId="1" type="noConversion"/>
  </si>
  <si>
    <t>2</t>
    <phoneticPr fontId="1" type="noConversion"/>
  </si>
  <si>
    <t>理论</t>
    <phoneticPr fontId="1" type="noConversion"/>
  </si>
  <si>
    <t>实践（实验）</t>
    <phoneticPr fontId="1" type="noConversion"/>
  </si>
  <si>
    <t>0</t>
    <phoneticPr fontId="1" type="noConversion"/>
  </si>
  <si>
    <t>考核方式</t>
    <phoneticPr fontId="1" type="noConversion"/>
  </si>
  <si>
    <t>考试形式</t>
    <phoneticPr fontId="1" type="noConversion"/>
  </si>
  <si>
    <t>考试</t>
    <phoneticPr fontId="1" type="noConversion"/>
  </si>
  <si>
    <t>合计</t>
    <phoneticPr fontId="1" type="noConversion"/>
  </si>
  <si>
    <t>必修课学分</t>
    <phoneticPr fontId="1" type="noConversion"/>
  </si>
  <si>
    <t>必修课学分比例</t>
    <phoneticPr fontId="1" type="noConversion"/>
  </si>
  <si>
    <t>选修课学分</t>
    <phoneticPr fontId="1" type="noConversion"/>
  </si>
  <si>
    <t>选修课学分比例</t>
    <phoneticPr fontId="1" type="noConversion"/>
  </si>
  <si>
    <t>课程英文名称</t>
    <phoneticPr fontId="1" type="noConversion"/>
  </si>
  <si>
    <t>必修课学时</t>
    <phoneticPr fontId="1" type="noConversion"/>
  </si>
  <si>
    <t>必修课学时比例</t>
    <phoneticPr fontId="1" type="noConversion"/>
  </si>
  <si>
    <t>选修课学时</t>
    <phoneticPr fontId="1" type="noConversion"/>
  </si>
  <si>
    <t>选修课学时比例</t>
    <phoneticPr fontId="1" type="noConversion"/>
  </si>
  <si>
    <t>实践学分比例</t>
    <phoneticPr fontId="1" type="noConversion"/>
  </si>
  <si>
    <t>第一学年学分占比</t>
    <phoneticPr fontId="1" type="noConversion"/>
  </si>
  <si>
    <t>第一学年学时占比</t>
    <phoneticPr fontId="1" type="noConversion"/>
  </si>
  <si>
    <t>第二学年学分占比</t>
    <phoneticPr fontId="1" type="noConversion"/>
  </si>
  <si>
    <t>第二学年学时占比</t>
    <phoneticPr fontId="1" type="noConversion"/>
  </si>
  <si>
    <t>第三学年学分占比</t>
    <phoneticPr fontId="1" type="noConversion"/>
  </si>
  <si>
    <t>第三学年学时占比</t>
    <phoneticPr fontId="1" type="noConversion"/>
  </si>
  <si>
    <t>第四学年学分占比</t>
    <phoneticPr fontId="1" type="noConversion"/>
  </si>
  <si>
    <t>第四学年学时占比</t>
    <phoneticPr fontId="1" type="noConversion"/>
  </si>
  <si>
    <t>第五学年学分占比</t>
    <phoneticPr fontId="1" type="noConversion"/>
  </si>
  <si>
    <t>第五学年学时占比</t>
    <phoneticPr fontId="1" type="noConversion"/>
  </si>
  <si>
    <t>01-18</t>
    <phoneticPr fontId="1" type="noConversion"/>
  </si>
  <si>
    <t>创新创业类</t>
    <phoneticPr fontId="1" type="noConversion"/>
  </si>
  <si>
    <t>应选学分</t>
    <phoneticPr fontId="1" type="noConversion"/>
  </si>
  <si>
    <t>专业选修（限定性选修）</t>
    <phoneticPr fontId="1" type="noConversion"/>
  </si>
  <si>
    <t>专业选修</t>
    <phoneticPr fontId="1" type="noConversion"/>
  </si>
  <si>
    <t>1、通识教育版块，合共53学分，为规定内容，不能随意改动；</t>
    <phoneticPr fontId="1" type="noConversion"/>
  </si>
  <si>
    <t>2、实践教育版块中，已列的军训、思政实践，合共3.5学分，为规定内容，不能随意改动；</t>
    <phoneticPr fontId="1" type="noConversion"/>
  </si>
  <si>
    <t>专业课程</t>
    <phoneticPr fontId="1" type="noConversion"/>
  </si>
  <si>
    <t>3、专业教育版块中，专业基础课、专业课程，（其中，专业核心课请在课程名称旁标注“*”），应完全满足“国标”内容进行设置；</t>
    <phoneticPr fontId="1" type="noConversion"/>
  </si>
  <si>
    <t>4、专业选修课要求如下：学分总数=总学分乘以25%-12；且须按专业选修课学分的1.5-2倍开设课程；</t>
    <phoneticPr fontId="1" type="noConversion"/>
  </si>
  <si>
    <t>6、每学期除公共选修课外，学分不超过24学分；</t>
    <phoneticPr fontId="1" type="noConversion"/>
  </si>
  <si>
    <t>8、实践课中有关“周数”的计算：1周=0.5学分=40学时；</t>
    <phoneticPr fontId="1" type="noConversion"/>
  </si>
  <si>
    <t>9、周学时计算方法：须按每周理论或实践（实验）课实际上课节数填写，如，实验课半天上了4节课，算4学时；</t>
    <phoneticPr fontId="1" type="noConversion"/>
  </si>
  <si>
    <t>专业负责人：</t>
    <phoneticPr fontId="1" type="noConversion"/>
  </si>
  <si>
    <t>专业名称：</t>
    <phoneticPr fontId="1" type="noConversion"/>
  </si>
  <si>
    <t>第二学期暑假</t>
    <phoneticPr fontId="1" type="noConversion"/>
  </si>
  <si>
    <t>11、在专业选修模块内，请用△符号标注3门或以上创新创业类课程。</t>
    <phoneticPr fontId="1" type="noConversion"/>
  </si>
  <si>
    <t>开课学院</t>
    <phoneticPr fontId="1" type="noConversion"/>
  </si>
  <si>
    <t>开课教研室</t>
    <phoneticPr fontId="1" type="noConversion"/>
  </si>
  <si>
    <t>马克思主义学院</t>
    <phoneticPr fontId="1" type="noConversion"/>
  </si>
  <si>
    <t>体育部</t>
    <phoneticPr fontId="1" type="noConversion"/>
  </si>
  <si>
    <t>医药信息工程学院</t>
    <phoneticPr fontId="1" type="noConversion"/>
  </si>
  <si>
    <t>临床医学院</t>
    <phoneticPr fontId="1" type="noConversion"/>
  </si>
  <si>
    <t>史纲教研室</t>
    <phoneticPr fontId="1" type="noConversion"/>
  </si>
  <si>
    <t>基础教研室</t>
    <phoneticPr fontId="1" type="noConversion"/>
  </si>
  <si>
    <t>概论教研室</t>
    <phoneticPr fontId="1" type="noConversion"/>
  </si>
  <si>
    <t>形势教研室</t>
    <phoneticPr fontId="1" type="noConversion"/>
  </si>
  <si>
    <t>大学英语教学部</t>
    <phoneticPr fontId="1" type="noConversion"/>
  </si>
  <si>
    <t>计算中心</t>
    <phoneticPr fontId="1" type="noConversion"/>
  </si>
  <si>
    <t>精神与医学心理学教研室</t>
    <phoneticPr fontId="1" type="noConversion"/>
  </si>
  <si>
    <t>原理教研室</t>
    <phoneticPr fontId="1" type="noConversion"/>
  </si>
  <si>
    <t>外国语学院</t>
    <phoneticPr fontId="1" type="noConversion"/>
  </si>
  <si>
    <t>中国近现代史纲要</t>
    <phoneticPr fontId="1" type="noConversion"/>
  </si>
  <si>
    <t>Outline of Modern Chinese History</t>
    <phoneticPr fontId="1" type="noConversion"/>
  </si>
  <si>
    <t>Cultivation of Ideological Morality and Fundamentals of Law</t>
    <phoneticPr fontId="1" type="noConversion"/>
  </si>
  <si>
    <t>Basic Principles of Marxism</t>
  </si>
  <si>
    <t>毛泽东思想和中国特色社会主义理论体系概论</t>
    <phoneticPr fontId="1" type="noConversion"/>
  </si>
  <si>
    <t>Situation and Policy Education</t>
  </si>
  <si>
    <t>College English  I</t>
    <phoneticPr fontId="1" type="noConversion"/>
  </si>
  <si>
    <t>College English II</t>
  </si>
  <si>
    <t>大学英语拓展课程（上）</t>
    <phoneticPr fontId="1" type="noConversion"/>
  </si>
  <si>
    <t>College English Extended Courses I</t>
  </si>
  <si>
    <t>College English Extended Courses II</t>
  </si>
  <si>
    <t>Physical Education Ⅰ</t>
  </si>
  <si>
    <t>Physical Education Ⅱ</t>
    <phoneticPr fontId="1" type="noConversion"/>
  </si>
  <si>
    <t>Physical Education Ⅲ</t>
  </si>
  <si>
    <t>Physical Education Ⅳ</t>
  </si>
  <si>
    <t>Basics of Computer Application</t>
  </si>
  <si>
    <t>大学生心理健康教育</t>
    <phoneticPr fontId="1" type="noConversion"/>
  </si>
  <si>
    <t>Mental Health of College Students</t>
  </si>
  <si>
    <t>大学生就业指导课</t>
    <phoneticPr fontId="1" type="noConversion"/>
  </si>
  <si>
    <t>Career Guidance</t>
  </si>
  <si>
    <t>创新创业基础</t>
    <phoneticPr fontId="1" type="noConversion"/>
  </si>
  <si>
    <t>创新创业学院</t>
    <phoneticPr fontId="1" type="noConversion"/>
  </si>
  <si>
    <t>——</t>
    <phoneticPr fontId="1" type="noConversion"/>
  </si>
  <si>
    <t>01-18</t>
    <phoneticPr fontId="1" type="noConversion"/>
  </si>
  <si>
    <t>毕业生就业指导中心大学生就业指导课教研室</t>
    <phoneticPr fontId="1" type="noConversion"/>
  </si>
  <si>
    <t>2</t>
    <phoneticPr fontId="1" type="noConversion"/>
  </si>
  <si>
    <t>0</t>
    <phoneticPr fontId="1" type="noConversion"/>
  </si>
  <si>
    <t>Foundation of Innovation and Entrepreneurship</t>
    <phoneticPr fontId="1" type="noConversion"/>
  </si>
  <si>
    <t>考试</t>
    <phoneticPr fontId="1" type="noConversion"/>
  </si>
  <si>
    <t>分散</t>
    <phoneticPr fontId="1" type="noConversion"/>
  </si>
  <si>
    <t>考查</t>
    <phoneticPr fontId="1" type="noConversion"/>
  </si>
  <si>
    <t>军事技能</t>
    <phoneticPr fontId="1" type="noConversion"/>
  </si>
  <si>
    <t>军事理论</t>
    <phoneticPr fontId="1" type="noConversion"/>
  </si>
  <si>
    <t>保卫处</t>
    <phoneticPr fontId="1" type="noConversion"/>
  </si>
  <si>
    <t>军事教研室</t>
    <phoneticPr fontId="1" type="noConversion"/>
  </si>
  <si>
    <t>2</t>
    <phoneticPr fontId="1" type="noConversion"/>
  </si>
  <si>
    <t>0</t>
    <phoneticPr fontId="1" type="noConversion"/>
  </si>
  <si>
    <t>Military Theory</t>
    <phoneticPr fontId="1" type="noConversion"/>
  </si>
  <si>
    <t>Military Skills</t>
    <phoneticPr fontId="1" type="noConversion"/>
  </si>
  <si>
    <t>Mao Zedong Thought and the Theoretical System of Socialism with Chinese Characteristics</t>
    <phoneticPr fontId="1" type="noConversion"/>
  </si>
  <si>
    <t>Practice Course of Ideological and Political Education</t>
  </si>
  <si>
    <t>Graduation Internship(including dissertation)</t>
  </si>
  <si>
    <t>10、考核方式填写可选：考试、考查；</t>
    <phoneticPr fontId="1" type="noConversion"/>
  </si>
  <si>
    <t>2</t>
    <phoneticPr fontId="1" type="noConversion"/>
  </si>
  <si>
    <t>0</t>
    <phoneticPr fontId="1" type="noConversion"/>
  </si>
  <si>
    <t>7、除毕业年外，每学期保证2-4门课程采用集中考试；</t>
    <phoneticPr fontId="1" type="noConversion"/>
  </si>
  <si>
    <t>2</t>
    <phoneticPr fontId="1" type="noConversion"/>
  </si>
  <si>
    <t>0</t>
    <phoneticPr fontId="1" type="noConversion"/>
  </si>
  <si>
    <t>3</t>
    <phoneticPr fontId="1" type="noConversion"/>
  </si>
  <si>
    <t>请参照通知的附件4</t>
    <phoneticPr fontId="1" type="noConversion"/>
  </si>
  <si>
    <t>请参照通知的附件5</t>
    <phoneticPr fontId="1" type="noConversion"/>
  </si>
  <si>
    <t>12、思想政治理论课课程、计算机公共基础课程，需按附件开课学期安排。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</si>
</sst>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0.0%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sz val="11"/>
      <color theme="1"/>
      <name val="Tahoma"/>
      <family val="2"/>
    </font>
    <font>
      <sz val="8"/>
      <color rgb="FFFF0000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b/>
      <sz val="11"/>
      <color indexed="81"/>
      <name val="宋体"/>
      <family val="3"/>
      <charset val="134"/>
    </font>
    <font>
      <sz val="11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3" fillId="0" borderId="0">
      <alignment vertical="center"/>
    </xf>
    <xf numFmtId="0" fontId="13" fillId="0" borderId="0"/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 wrapText="1"/>
    </xf>
    <xf numFmtId="177" fontId="3" fillId="2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58" fontId="0" fillId="0" borderId="0" xfId="0" quotePrefix="1" applyNumberForma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7" xfId="0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47" xfId="2"/>
    <cellStyle name="常规 5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topLeftCell="A4" zoomScale="70" zoomScaleNormal="70" workbookViewId="0">
      <selection activeCell="K53" sqref="K53:Z53"/>
    </sheetView>
  </sheetViews>
  <sheetFormatPr defaultRowHeight="13.5" x14ac:dyDescent="0.15"/>
  <cols>
    <col min="1" max="2" width="9" style="1"/>
    <col min="3" max="3" width="11.5" style="1" customWidth="1"/>
    <col min="4" max="4" width="30" customWidth="1"/>
    <col min="5" max="5" width="0" hidden="1" customWidth="1"/>
    <col min="6" max="6" width="52.875" customWidth="1"/>
    <col min="7" max="7" width="16" customWidth="1"/>
    <col min="8" max="8" width="20.375" customWidth="1"/>
    <col min="9" max="12" width="9" style="1"/>
    <col min="13" max="13" width="9" style="1" customWidth="1"/>
    <col min="14" max="21" width="6.625" style="1" customWidth="1"/>
    <col min="22" max="22" width="9" style="1"/>
    <col min="23" max="23" width="7.875" style="1" customWidth="1"/>
    <col min="24" max="25" width="11" style="1" customWidth="1"/>
    <col min="26" max="26" width="9" style="1"/>
  </cols>
  <sheetData>
    <row r="1" spans="1:28" ht="27" customHeight="1" x14ac:dyDescent="0.15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8" ht="33" customHeight="1" x14ac:dyDescent="0.15">
      <c r="A2" s="61" t="s">
        <v>177</v>
      </c>
      <c r="B2" s="70"/>
      <c r="C2" s="70"/>
      <c r="D2" s="70"/>
      <c r="X2" s="55" t="s">
        <v>176</v>
      </c>
    </row>
    <row r="3" spans="1:28" ht="14.25" thickBot="1" x14ac:dyDescent="0.2"/>
    <row r="4" spans="1:28" s="1" customFormat="1" ht="20.100000000000001" customHeight="1" thickBot="1" x14ac:dyDescent="0.2">
      <c r="A4" s="73" t="s">
        <v>0</v>
      </c>
      <c r="B4" s="71" t="s">
        <v>2</v>
      </c>
      <c r="C4" s="71" t="s">
        <v>1</v>
      </c>
      <c r="D4" s="71" t="s">
        <v>6</v>
      </c>
      <c r="E4" s="3" t="s">
        <v>7</v>
      </c>
      <c r="F4" s="71" t="s">
        <v>147</v>
      </c>
      <c r="G4" s="71" t="s">
        <v>180</v>
      </c>
      <c r="H4" s="71" t="s">
        <v>181</v>
      </c>
      <c r="I4" s="71" t="s">
        <v>8</v>
      </c>
      <c r="J4" s="71" t="s">
        <v>9</v>
      </c>
      <c r="K4" s="71" t="s">
        <v>10</v>
      </c>
      <c r="L4" s="71" t="s">
        <v>11</v>
      </c>
      <c r="M4" s="77" t="s">
        <v>134</v>
      </c>
      <c r="N4" s="81" t="s">
        <v>131</v>
      </c>
      <c r="O4" s="81"/>
      <c r="P4" s="81"/>
      <c r="Q4" s="81"/>
      <c r="R4" s="81"/>
      <c r="S4" s="81"/>
      <c r="T4" s="81"/>
      <c r="U4" s="81"/>
      <c r="V4" s="71" t="s">
        <v>35</v>
      </c>
      <c r="W4" s="71" t="s">
        <v>130</v>
      </c>
      <c r="X4" s="71"/>
      <c r="Y4" s="71" t="s">
        <v>139</v>
      </c>
      <c r="Z4" s="79" t="s">
        <v>140</v>
      </c>
      <c r="AB4" s="70" t="s">
        <v>56</v>
      </c>
    </row>
    <row r="5" spans="1:28" s="1" customFormat="1" ht="20.100000000000001" customHeight="1" thickBot="1" x14ac:dyDescent="0.2">
      <c r="A5" s="74"/>
      <c r="B5" s="72"/>
      <c r="C5" s="72"/>
      <c r="D5" s="72"/>
      <c r="E5" s="14"/>
      <c r="F5" s="72"/>
      <c r="G5" s="72"/>
      <c r="H5" s="72"/>
      <c r="I5" s="72"/>
      <c r="J5" s="72"/>
      <c r="K5" s="72"/>
      <c r="L5" s="72"/>
      <c r="M5" s="78"/>
      <c r="N5" s="68">
        <v>1</v>
      </c>
      <c r="O5" s="14">
        <v>2</v>
      </c>
      <c r="P5" s="14">
        <v>3</v>
      </c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72"/>
      <c r="W5" s="16" t="s">
        <v>136</v>
      </c>
      <c r="X5" s="53" t="s">
        <v>137</v>
      </c>
      <c r="Y5" s="72"/>
      <c r="Z5" s="80"/>
      <c r="AB5" s="70"/>
    </row>
    <row r="6" spans="1:28" ht="20.100000000000001" customHeight="1" x14ac:dyDescent="0.15">
      <c r="A6" s="85" t="s">
        <v>3</v>
      </c>
      <c r="B6" s="82" t="s">
        <v>4</v>
      </c>
      <c r="C6" s="71" t="s">
        <v>5</v>
      </c>
      <c r="D6" s="6" t="s">
        <v>195</v>
      </c>
      <c r="E6" s="6" t="s">
        <v>12</v>
      </c>
      <c r="F6" s="64" t="s">
        <v>196</v>
      </c>
      <c r="G6" s="63" t="s">
        <v>182</v>
      </c>
      <c r="H6" s="64" t="s">
        <v>186</v>
      </c>
      <c r="I6" s="58">
        <v>2.5</v>
      </c>
      <c r="J6" s="5">
        <v>45</v>
      </c>
      <c r="K6" s="5">
        <v>45</v>
      </c>
      <c r="L6" s="5">
        <v>0</v>
      </c>
      <c r="M6" s="5">
        <v>0</v>
      </c>
      <c r="N6" s="69" t="s">
        <v>244</v>
      </c>
      <c r="O6" s="14"/>
      <c r="P6" s="14"/>
      <c r="Q6" s="14"/>
      <c r="R6" s="14"/>
      <c r="S6" s="14"/>
      <c r="T6" s="14"/>
      <c r="U6" s="14"/>
      <c r="V6" s="7" t="s">
        <v>132</v>
      </c>
      <c r="W6" s="7" t="s">
        <v>238</v>
      </c>
      <c r="X6" s="7" t="s">
        <v>239</v>
      </c>
      <c r="Y6" s="7" t="s">
        <v>141</v>
      </c>
      <c r="Z6" s="12" t="s">
        <v>224</v>
      </c>
      <c r="AB6" t="s">
        <v>168</v>
      </c>
    </row>
    <row r="7" spans="1:28" ht="20.100000000000001" customHeight="1" x14ac:dyDescent="0.15">
      <c r="A7" s="86"/>
      <c r="B7" s="83"/>
      <c r="C7" s="76"/>
      <c r="D7" s="10" t="s">
        <v>13</v>
      </c>
      <c r="E7" s="10" t="s">
        <v>14</v>
      </c>
      <c r="F7" s="10" t="s">
        <v>197</v>
      </c>
      <c r="G7" s="65" t="s">
        <v>182</v>
      </c>
      <c r="H7" s="66" t="s">
        <v>187</v>
      </c>
      <c r="I7" s="59">
        <v>2.5</v>
      </c>
      <c r="J7" s="9">
        <v>45</v>
      </c>
      <c r="K7" s="9">
        <v>45</v>
      </c>
      <c r="L7" s="9">
        <v>0</v>
      </c>
      <c r="M7" s="9">
        <v>0</v>
      </c>
      <c r="N7" s="69" t="s">
        <v>244</v>
      </c>
      <c r="O7" s="15"/>
      <c r="P7" s="15"/>
      <c r="Q7" s="15"/>
      <c r="R7" s="15"/>
      <c r="S7" s="15"/>
      <c r="T7" s="15"/>
      <c r="U7" s="15"/>
      <c r="V7" s="11" t="s">
        <v>218</v>
      </c>
      <c r="W7" s="11" t="s">
        <v>238</v>
      </c>
      <c r="X7" s="11" t="s">
        <v>239</v>
      </c>
      <c r="Y7" s="11" t="s">
        <v>223</v>
      </c>
      <c r="Z7" s="12" t="s">
        <v>224</v>
      </c>
      <c r="AB7" t="s">
        <v>169</v>
      </c>
    </row>
    <row r="8" spans="1:28" ht="20.100000000000001" customHeight="1" x14ac:dyDescent="0.15">
      <c r="A8" s="86"/>
      <c r="B8" s="83"/>
      <c r="C8" s="76"/>
      <c r="D8" s="10" t="s">
        <v>15</v>
      </c>
      <c r="E8" s="10" t="s">
        <v>16</v>
      </c>
      <c r="F8" s="10" t="s">
        <v>198</v>
      </c>
      <c r="G8" s="65" t="s">
        <v>182</v>
      </c>
      <c r="H8" s="66" t="s">
        <v>193</v>
      </c>
      <c r="I8" s="59">
        <v>2.5</v>
      </c>
      <c r="J8" s="9">
        <v>45</v>
      </c>
      <c r="K8" s="9">
        <v>45</v>
      </c>
      <c r="L8" s="9">
        <v>0</v>
      </c>
      <c r="M8" s="9">
        <v>0</v>
      </c>
      <c r="N8" s="69" t="s">
        <v>244</v>
      </c>
      <c r="O8" s="15"/>
      <c r="P8" s="15"/>
      <c r="Q8" s="15"/>
      <c r="R8" s="15"/>
      <c r="S8" s="15"/>
      <c r="T8" s="15"/>
      <c r="U8" s="15"/>
      <c r="V8" s="11" t="s">
        <v>36</v>
      </c>
      <c r="W8" s="11" t="s">
        <v>238</v>
      </c>
      <c r="X8" s="11" t="s">
        <v>239</v>
      </c>
      <c r="Y8" s="11" t="s">
        <v>223</v>
      </c>
      <c r="Z8" s="12" t="s">
        <v>224</v>
      </c>
      <c r="AB8" t="s">
        <v>171</v>
      </c>
    </row>
    <row r="9" spans="1:28" ht="20.100000000000001" customHeight="1" x14ac:dyDescent="0.15">
      <c r="A9" s="86"/>
      <c r="B9" s="83"/>
      <c r="C9" s="76"/>
      <c r="D9" s="52" t="s">
        <v>199</v>
      </c>
      <c r="E9" s="10" t="s">
        <v>17</v>
      </c>
      <c r="F9" t="s">
        <v>234</v>
      </c>
      <c r="G9" s="65" t="s">
        <v>182</v>
      </c>
      <c r="H9" s="66" t="s">
        <v>188</v>
      </c>
      <c r="I9" s="59">
        <v>4.5</v>
      </c>
      <c r="J9" s="9">
        <v>81</v>
      </c>
      <c r="K9" s="9">
        <v>81</v>
      </c>
      <c r="L9" s="9">
        <v>0</v>
      </c>
      <c r="M9" s="9">
        <v>0</v>
      </c>
      <c r="N9" s="69" t="s">
        <v>244</v>
      </c>
      <c r="O9" s="15"/>
      <c r="P9" s="15"/>
      <c r="Q9" s="15"/>
      <c r="R9" s="15"/>
      <c r="S9" s="15"/>
      <c r="T9" s="15"/>
      <c r="U9" s="15"/>
      <c r="V9" s="11" t="s">
        <v>36</v>
      </c>
      <c r="W9" s="11" t="s">
        <v>238</v>
      </c>
      <c r="X9" s="11" t="s">
        <v>239</v>
      </c>
      <c r="Y9" s="11" t="s">
        <v>223</v>
      </c>
      <c r="Z9" s="12" t="s">
        <v>224</v>
      </c>
      <c r="AB9" t="s">
        <v>172</v>
      </c>
    </row>
    <row r="10" spans="1:28" ht="20.100000000000001" customHeight="1" x14ac:dyDescent="0.15">
      <c r="A10" s="86"/>
      <c r="B10" s="83"/>
      <c r="C10" s="76"/>
      <c r="D10" s="10" t="s">
        <v>18</v>
      </c>
      <c r="E10" s="10" t="s">
        <v>19</v>
      </c>
      <c r="F10" s="10" t="s">
        <v>200</v>
      </c>
      <c r="G10" s="65" t="s">
        <v>182</v>
      </c>
      <c r="H10" s="66" t="s">
        <v>189</v>
      </c>
      <c r="I10" s="59">
        <v>2</v>
      </c>
      <c r="J10" s="9">
        <v>36</v>
      </c>
      <c r="K10" s="9">
        <v>36</v>
      </c>
      <c r="L10" s="9">
        <v>0</v>
      </c>
      <c r="M10" s="9">
        <v>0</v>
      </c>
      <c r="N10" s="51"/>
      <c r="O10" s="51"/>
      <c r="P10" s="51"/>
      <c r="Q10" s="51" t="s">
        <v>135</v>
      </c>
      <c r="R10" s="13"/>
      <c r="S10" s="13"/>
      <c r="T10" s="13"/>
      <c r="U10" s="13"/>
      <c r="V10" s="11" t="s">
        <v>36</v>
      </c>
      <c r="W10" s="11" t="s">
        <v>238</v>
      </c>
      <c r="X10" s="11" t="s">
        <v>239</v>
      </c>
      <c r="Y10" s="11" t="s">
        <v>225</v>
      </c>
      <c r="Z10" s="12" t="s">
        <v>224</v>
      </c>
      <c r="AB10" t="s">
        <v>133</v>
      </c>
    </row>
    <row r="11" spans="1:28" ht="20.100000000000001" customHeight="1" x14ac:dyDescent="0.15">
      <c r="A11" s="86"/>
      <c r="B11" s="83"/>
      <c r="C11" s="76"/>
      <c r="D11" s="10" t="s">
        <v>20</v>
      </c>
      <c r="E11" s="10" t="s">
        <v>21</v>
      </c>
      <c r="F11" s="57" t="s">
        <v>201</v>
      </c>
      <c r="G11" s="66" t="s">
        <v>194</v>
      </c>
      <c r="H11" s="66" t="s">
        <v>190</v>
      </c>
      <c r="I11" s="59">
        <v>2</v>
      </c>
      <c r="J11" s="9">
        <v>36</v>
      </c>
      <c r="K11" s="9">
        <v>36</v>
      </c>
      <c r="L11" s="9">
        <v>0</v>
      </c>
      <c r="M11" s="9">
        <v>0</v>
      </c>
      <c r="N11" s="9">
        <v>2</v>
      </c>
      <c r="O11" s="15"/>
      <c r="P11" s="15"/>
      <c r="Q11" s="15"/>
      <c r="R11" s="15"/>
      <c r="S11" s="15"/>
      <c r="T11" s="15"/>
      <c r="U11" s="15"/>
      <c r="V11" s="11" t="s">
        <v>37</v>
      </c>
      <c r="W11" s="11" t="s">
        <v>241</v>
      </c>
      <c r="X11" s="11" t="s">
        <v>242</v>
      </c>
      <c r="Y11" s="11" t="s">
        <v>223</v>
      </c>
      <c r="Z11" s="12" t="s">
        <v>224</v>
      </c>
      <c r="AB11" t="s">
        <v>173</v>
      </c>
    </row>
    <row r="12" spans="1:28" ht="20.100000000000001" customHeight="1" x14ac:dyDescent="0.15">
      <c r="A12" s="86"/>
      <c r="B12" s="83"/>
      <c r="C12" s="76"/>
      <c r="D12" s="10" t="s">
        <v>22</v>
      </c>
      <c r="E12" s="10" t="s">
        <v>21</v>
      </c>
      <c r="F12" s="10" t="s">
        <v>202</v>
      </c>
      <c r="G12" s="66" t="s">
        <v>194</v>
      </c>
      <c r="H12" s="66" t="s">
        <v>190</v>
      </c>
      <c r="I12" s="59">
        <v>3</v>
      </c>
      <c r="J12" s="9">
        <v>54</v>
      </c>
      <c r="K12" s="9">
        <v>54</v>
      </c>
      <c r="L12" s="9">
        <v>0</v>
      </c>
      <c r="M12" s="9">
        <v>0</v>
      </c>
      <c r="N12" s="9"/>
      <c r="O12" s="15">
        <v>3</v>
      </c>
      <c r="P12" s="15"/>
      <c r="Q12" s="15"/>
      <c r="R12" s="15"/>
      <c r="S12" s="15"/>
      <c r="T12" s="15"/>
      <c r="U12" s="15"/>
      <c r="V12" s="11" t="s">
        <v>36</v>
      </c>
      <c r="W12" s="11" t="s">
        <v>243</v>
      </c>
      <c r="X12" s="11" t="s">
        <v>242</v>
      </c>
      <c r="Y12" s="11" t="s">
        <v>223</v>
      </c>
      <c r="Z12" s="12" t="s">
        <v>224</v>
      </c>
      <c r="AB12" t="s">
        <v>240</v>
      </c>
    </row>
    <row r="13" spans="1:28" ht="20.100000000000001" customHeight="1" x14ac:dyDescent="0.15">
      <c r="A13" s="86"/>
      <c r="B13" s="83"/>
      <c r="C13" s="76"/>
      <c r="D13" s="10" t="s">
        <v>203</v>
      </c>
      <c r="E13" s="10" t="s">
        <v>21</v>
      </c>
      <c r="F13" s="10" t="s">
        <v>204</v>
      </c>
      <c r="G13" s="66" t="s">
        <v>194</v>
      </c>
      <c r="H13" s="66" t="s">
        <v>190</v>
      </c>
      <c r="I13" s="59">
        <v>2</v>
      </c>
      <c r="J13" s="9">
        <v>36</v>
      </c>
      <c r="K13" s="9">
        <v>36</v>
      </c>
      <c r="L13" s="9">
        <v>0</v>
      </c>
      <c r="M13" s="9">
        <v>0</v>
      </c>
      <c r="N13" s="9"/>
      <c r="O13" s="15"/>
      <c r="P13" s="15">
        <v>2</v>
      </c>
      <c r="Q13" s="15"/>
      <c r="R13" s="15"/>
      <c r="S13" s="15"/>
      <c r="T13" s="15"/>
      <c r="U13" s="15"/>
      <c r="V13" s="11" t="s">
        <v>36</v>
      </c>
      <c r="W13" s="11" t="s">
        <v>241</v>
      </c>
      <c r="X13" s="11" t="s">
        <v>242</v>
      </c>
      <c r="Y13" s="11" t="s">
        <v>223</v>
      </c>
      <c r="Z13" s="12" t="s">
        <v>224</v>
      </c>
      <c r="AB13" s="62" t="s">
        <v>174</v>
      </c>
    </row>
    <row r="14" spans="1:28" ht="20.100000000000001" customHeight="1" x14ac:dyDescent="0.15">
      <c r="A14" s="86"/>
      <c r="B14" s="83"/>
      <c r="C14" s="76"/>
      <c r="D14" s="10" t="s">
        <v>23</v>
      </c>
      <c r="E14" s="10" t="s">
        <v>21</v>
      </c>
      <c r="F14" s="10" t="s">
        <v>205</v>
      </c>
      <c r="G14" s="66" t="s">
        <v>194</v>
      </c>
      <c r="H14" s="66" t="s">
        <v>190</v>
      </c>
      <c r="I14" s="59">
        <v>3</v>
      </c>
      <c r="J14" s="9">
        <v>54</v>
      </c>
      <c r="K14" s="9">
        <v>54</v>
      </c>
      <c r="L14" s="9">
        <v>0</v>
      </c>
      <c r="M14" s="9">
        <v>0</v>
      </c>
      <c r="N14" s="9"/>
      <c r="O14" s="15"/>
      <c r="P14" s="15"/>
      <c r="Q14" s="15">
        <v>3</v>
      </c>
      <c r="R14" s="15"/>
      <c r="S14" s="15"/>
      <c r="T14" s="15"/>
      <c r="U14" s="15"/>
      <c r="V14" s="11" t="s">
        <v>36</v>
      </c>
      <c r="W14" s="11" t="s">
        <v>243</v>
      </c>
      <c r="X14" s="11" t="s">
        <v>242</v>
      </c>
      <c r="Y14" s="11" t="s">
        <v>223</v>
      </c>
      <c r="Z14" s="12" t="s">
        <v>224</v>
      </c>
      <c r="AB14" t="s">
        <v>175</v>
      </c>
    </row>
    <row r="15" spans="1:28" ht="20.100000000000001" customHeight="1" x14ac:dyDescent="0.15">
      <c r="A15" s="86"/>
      <c r="B15" s="83"/>
      <c r="C15" s="76"/>
      <c r="D15" s="10" t="s">
        <v>24</v>
      </c>
      <c r="E15" s="10" t="s">
        <v>28</v>
      </c>
      <c r="F15" s="10" t="s">
        <v>206</v>
      </c>
      <c r="G15" s="66" t="s">
        <v>183</v>
      </c>
      <c r="H15" s="66" t="s">
        <v>183</v>
      </c>
      <c r="I15" s="59">
        <v>2</v>
      </c>
      <c r="J15" s="9">
        <v>36</v>
      </c>
      <c r="K15" s="15">
        <v>0</v>
      </c>
      <c r="L15" s="15">
        <v>36</v>
      </c>
      <c r="M15" s="9">
        <v>0</v>
      </c>
      <c r="N15" s="9">
        <v>2</v>
      </c>
      <c r="O15" s="15"/>
      <c r="P15" s="15"/>
      <c r="Q15" s="15"/>
      <c r="R15" s="15"/>
      <c r="S15" s="15"/>
      <c r="T15" s="15"/>
      <c r="U15" s="15"/>
      <c r="V15" s="11" t="s">
        <v>37</v>
      </c>
      <c r="W15" s="11" t="s">
        <v>138</v>
      </c>
      <c r="X15" s="11" t="s">
        <v>135</v>
      </c>
      <c r="Y15" s="11" t="s">
        <v>223</v>
      </c>
      <c r="Z15" s="12" t="s">
        <v>34</v>
      </c>
      <c r="AB15" s="54" t="s">
        <v>237</v>
      </c>
    </row>
    <row r="16" spans="1:28" ht="20.100000000000001" customHeight="1" x14ac:dyDescent="0.15">
      <c r="A16" s="86"/>
      <c r="B16" s="83"/>
      <c r="C16" s="76"/>
      <c r="D16" s="10" t="s">
        <v>25</v>
      </c>
      <c r="E16" s="10" t="s">
        <v>28</v>
      </c>
      <c r="F16" s="57" t="s">
        <v>207</v>
      </c>
      <c r="G16" s="66" t="s">
        <v>183</v>
      </c>
      <c r="H16" s="66" t="s">
        <v>183</v>
      </c>
      <c r="I16" s="59">
        <v>2</v>
      </c>
      <c r="J16" s="9">
        <v>36</v>
      </c>
      <c r="K16" s="15">
        <v>0</v>
      </c>
      <c r="L16" s="15">
        <v>36</v>
      </c>
      <c r="M16" s="9">
        <v>0</v>
      </c>
      <c r="N16" s="9"/>
      <c r="O16" s="15">
        <v>2</v>
      </c>
      <c r="P16" s="15"/>
      <c r="Q16" s="15"/>
      <c r="R16" s="15"/>
      <c r="S16" s="15"/>
      <c r="T16" s="15"/>
      <c r="U16" s="15"/>
      <c r="V16" s="11" t="s">
        <v>36</v>
      </c>
      <c r="W16" s="11" t="s">
        <v>138</v>
      </c>
      <c r="X16" s="11" t="s">
        <v>135</v>
      </c>
      <c r="Y16" s="11" t="s">
        <v>223</v>
      </c>
      <c r="Z16" s="12" t="s">
        <v>34</v>
      </c>
      <c r="AB16" s="54" t="s">
        <v>179</v>
      </c>
    </row>
    <row r="17" spans="1:28" ht="20.100000000000001" customHeight="1" x14ac:dyDescent="0.15">
      <c r="A17" s="86"/>
      <c r="B17" s="83"/>
      <c r="C17" s="76"/>
      <c r="D17" s="10" t="s">
        <v>26</v>
      </c>
      <c r="E17" s="10" t="s">
        <v>28</v>
      </c>
      <c r="F17" s="10" t="s">
        <v>208</v>
      </c>
      <c r="G17" s="66" t="s">
        <v>183</v>
      </c>
      <c r="H17" s="66" t="s">
        <v>183</v>
      </c>
      <c r="I17" s="59">
        <v>2</v>
      </c>
      <c r="J17" s="9">
        <v>36</v>
      </c>
      <c r="K17" s="15">
        <v>0</v>
      </c>
      <c r="L17" s="15">
        <v>36</v>
      </c>
      <c r="M17" s="9">
        <v>0</v>
      </c>
      <c r="N17" s="9"/>
      <c r="O17" s="15"/>
      <c r="P17" s="15">
        <v>2</v>
      </c>
      <c r="Q17" s="15"/>
      <c r="R17" s="15"/>
      <c r="S17" s="15"/>
      <c r="T17" s="15"/>
      <c r="U17" s="15"/>
      <c r="V17" s="11" t="s">
        <v>36</v>
      </c>
      <c r="W17" s="11" t="s">
        <v>138</v>
      </c>
      <c r="X17" s="11" t="s">
        <v>135</v>
      </c>
      <c r="Y17" s="11" t="s">
        <v>223</v>
      </c>
      <c r="Z17" s="12" t="s">
        <v>34</v>
      </c>
      <c r="AB17" s="54" t="s">
        <v>246</v>
      </c>
    </row>
    <row r="18" spans="1:28" ht="20.100000000000001" customHeight="1" x14ac:dyDescent="0.15">
      <c r="A18" s="86"/>
      <c r="B18" s="83"/>
      <c r="C18" s="76"/>
      <c r="D18" s="10" t="s">
        <v>27</v>
      </c>
      <c r="E18" s="10" t="s">
        <v>28</v>
      </c>
      <c r="F18" s="10" t="s">
        <v>209</v>
      </c>
      <c r="G18" s="66" t="s">
        <v>183</v>
      </c>
      <c r="H18" s="66" t="s">
        <v>183</v>
      </c>
      <c r="I18" s="59">
        <v>2</v>
      </c>
      <c r="J18" s="9">
        <v>36</v>
      </c>
      <c r="K18" s="15">
        <v>0</v>
      </c>
      <c r="L18" s="15">
        <v>36</v>
      </c>
      <c r="M18" s="9">
        <v>0</v>
      </c>
      <c r="N18" s="9"/>
      <c r="O18" s="15"/>
      <c r="P18" s="15"/>
      <c r="Q18" s="15">
        <v>2</v>
      </c>
      <c r="R18" s="15"/>
      <c r="S18" s="15"/>
      <c r="T18" s="15"/>
      <c r="U18" s="15"/>
      <c r="V18" s="11" t="s">
        <v>36</v>
      </c>
      <c r="W18" s="11" t="s">
        <v>138</v>
      </c>
      <c r="X18" s="11" t="s">
        <v>135</v>
      </c>
      <c r="Y18" s="11" t="s">
        <v>223</v>
      </c>
      <c r="Z18" s="12" t="s">
        <v>34</v>
      </c>
    </row>
    <row r="19" spans="1:28" ht="20.100000000000001" customHeight="1" x14ac:dyDescent="0.15">
      <c r="A19" s="86"/>
      <c r="B19" s="83"/>
      <c r="C19" s="76"/>
      <c r="D19" s="10" t="s">
        <v>29</v>
      </c>
      <c r="E19" s="10" t="s">
        <v>30</v>
      </c>
      <c r="F19" s="10" t="s">
        <v>210</v>
      </c>
      <c r="G19" s="66" t="s">
        <v>184</v>
      </c>
      <c r="H19" s="66" t="s">
        <v>191</v>
      </c>
      <c r="I19" s="59">
        <v>3</v>
      </c>
      <c r="J19" s="9">
        <v>54</v>
      </c>
      <c r="K19" s="9">
        <v>27</v>
      </c>
      <c r="L19" s="9">
        <v>27</v>
      </c>
      <c r="M19" s="9">
        <v>0</v>
      </c>
      <c r="N19" s="69" t="s">
        <v>245</v>
      </c>
      <c r="O19" s="15"/>
      <c r="P19" s="15"/>
      <c r="Q19" s="15"/>
      <c r="R19" s="15"/>
      <c r="S19" s="15"/>
      <c r="T19" s="15"/>
      <c r="U19" s="15"/>
      <c r="V19" s="11" t="s">
        <v>36</v>
      </c>
      <c r="W19" s="11"/>
      <c r="X19" s="11"/>
      <c r="Y19" s="11" t="s">
        <v>223</v>
      </c>
      <c r="Z19" s="12" t="s">
        <v>34</v>
      </c>
    </row>
    <row r="20" spans="1:28" ht="20.100000000000001" customHeight="1" x14ac:dyDescent="0.15">
      <c r="A20" s="86"/>
      <c r="B20" s="83"/>
      <c r="C20" s="76"/>
      <c r="D20" s="10" t="s">
        <v>211</v>
      </c>
      <c r="E20" s="10" t="s">
        <v>31</v>
      </c>
      <c r="F20" s="10" t="s">
        <v>212</v>
      </c>
      <c r="G20" s="66" t="s">
        <v>185</v>
      </c>
      <c r="H20" s="66" t="s">
        <v>192</v>
      </c>
      <c r="I20" s="59">
        <v>2</v>
      </c>
      <c r="J20" s="9">
        <v>36</v>
      </c>
      <c r="K20" s="9">
        <v>36</v>
      </c>
      <c r="L20" s="9">
        <v>0</v>
      </c>
      <c r="M20" s="9">
        <v>0</v>
      </c>
      <c r="N20" s="69" t="s">
        <v>245</v>
      </c>
      <c r="O20" s="15"/>
      <c r="P20" s="15"/>
      <c r="Q20" s="15"/>
      <c r="R20" s="15"/>
      <c r="S20" s="15"/>
      <c r="T20" s="15"/>
      <c r="U20" s="15"/>
      <c r="V20" s="11" t="s">
        <v>36</v>
      </c>
      <c r="W20" s="11"/>
      <c r="X20" s="11"/>
      <c r="Y20" s="11" t="s">
        <v>223</v>
      </c>
      <c r="Z20" s="12" t="s">
        <v>34</v>
      </c>
    </row>
    <row r="21" spans="1:28" ht="20.100000000000001" customHeight="1" x14ac:dyDescent="0.15">
      <c r="A21" s="86"/>
      <c r="B21" s="83"/>
      <c r="C21" s="76"/>
      <c r="D21" s="57" t="s">
        <v>213</v>
      </c>
      <c r="E21" s="10"/>
      <c r="F21" s="10" t="s">
        <v>214</v>
      </c>
      <c r="G21" t="s">
        <v>219</v>
      </c>
      <c r="H21" s="10"/>
      <c r="I21" s="59">
        <v>2</v>
      </c>
      <c r="J21" s="15">
        <v>36</v>
      </c>
      <c r="K21" s="15">
        <v>36</v>
      </c>
      <c r="L21" s="15">
        <v>0</v>
      </c>
      <c r="M21" s="15">
        <v>0</v>
      </c>
      <c r="N21" s="15"/>
      <c r="O21" s="15"/>
      <c r="P21" s="15"/>
      <c r="Q21" s="15"/>
      <c r="R21" s="15"/>
      <c r="S21" s="15"/>
      <c r="T21" s="15">
        <v>2</v>
      </c>
      <c r="U21" s="15"/>
      <c r="V21" s="11" t="s">
        <v>163</v>
      </c>
      <c r="W21" s="11" t="s">
        <v>220</v>
      </c>
      <c r="X21" s="11" t="s">
        <v>221</v>
      </c>
      <c r="Y21" s="11" t="s">
        <v>223</v>
      </c>
      <c r="Z21" s="12" t="s">
        <v>34</v>
      </c>
    </row>
    <row r="22" spans="1:28" ht="20.100000000000001" customHeight="1" x14ac:dyDescent="0.15">
      <c r="A22" s="86"/>
      <c r="B22" s="83"/>
      <c r="C22" s="76"/>
      <c r="D22" s="10" t="s">
        <v>215</v>
      </c>
      <c r="E22" s="10" t="s">
        <v>33</v>
      </c>
      <c r="F22" s="10" t="s">
        <v>222</v>
      </c>
      <c r="G22" s="66" t="s">
        <v>216</v>
      </c>
      <c r="H22" s="66" t="s">
        <v>217</v>
      </c>
      <c r="I22" s="67">
        <v>2</v>
      </c>
      <c r="J22" s="67">
        <v>36</v>
      </c>
      <c r="K22" s="67">
        <v>36</v>
      </c>
      <c r="L22" s="67">
        <v>0</v>
      </c>
      <c r="M22" s="67">
        <v>0</v>
      </c>
      <c r="N22" s="67"/>
      <c r="O22" s="67"/>
      <c r="P22" s="67"/>
      <c r="Q22" s="67"/>
      <c r="R22" s="67"/>
      <c r="S22" s="67">
        <v>2</v>
      </c>
      <c r="T22" s="67"/>
      <c r="U22" s="67"/>
      <c r="V22" s="11" t="s">
        <v>36</v>
      </c>
      <c r="W22" s="11"/>
      <c r="X22" s="11"/>
      <c r="Y22" s="11" t="s">
        <v>141</v>
      </c>
      <c r="Z22" s="12" t="s">
        <v>34</v>
      </c>
    </row>
    <row r="23" spans="1:28" ht="20.100000000000001" customHeight="1" x14ac:dyDescent="0.15">
      <c r="A23" s="86"/>
      <c r="B23" s="83"/>
      <c r="C23" s="76"/>
      <c r="D23" s="10" t="s">
        <v>227</v>
      </c>
      <c r="E23" s="10" t="s">
        <v>33</v>
      </c>
      <c r="F23" s="57" t="s">
        <v>232</v>
      </c>
      <c r="G23" s="66" t="s">
        <v>228</v>
      </c>
      <c r="H23" s="66" t="s">
        <v>229</v>
      </c>
      <c r="I23" s="59">
        <v>2</v>
      </c>
      <c r="J23" s="9">
        <v>36</v>
      </c>
      <c r="K23" s="9">
        <v>36</v>
      </c>
      <c r="L23" s="9">
        <v>0</v>
      </c>
      <c r="M23" s="9">
        <v>0</v>
      </c>
      <c r="N23" s="9">
        <v>2</v>
      </c>
      <c r="O23" s="15"/>
      <c r="P23" s="15"/>
      <c r="Q23" s="15"/>
      <c r="R23" s="15"/>
      <c r="S23" s="15">
        <v>2</v>
      </c>
      <c r="T23" s="15"/>
      <c r="U23" s="15"/>
      <c r="V23" s="11" t="s">
        <v>40</v>
      </c>
      <c r="W23" s="11" t="s">
        <v>230</v>
      </c>
      <c r="X23" s="11" t="s">
        <v>231</v>
      </c>
      <c r="Y23" s="11" t="s">
        <v>223</v>
      </c>
      <c r="Z23" s="12" t="s">
        <v>34</v>
      </c>
    </row>
    <row r="24" spans="1:28" ht="20.100000000000001" customHeight="1" thickBot="1" x14ac:dyDescent="0.2">
      <c r="A24" s="86"/>
      <c r="B24" s="84"/>
      <c r="C24" s="72"/>
      <c r="D24" s="17" t="s">
        <v>32</v>
      </c>
      <c r="E24" s="17"/>
      <c r="F24" s="17"/>
      <c r="G24" s="17"/>
      <c r="H24" s="17"/>
      <c r="I24" s="18">
        <f>SUM(I6:I23)</f>
        <v>43</v>
      </c>
      <c r="J24" s="18">
        <f t="shared" ref="J24:U24" si="0">SUM(J6:J23)</f>
        <v>774</v>
      </c>
      <c r="K24" s="18">
        <f t="shared" si="0"/>
        <v>603</v>
      </c>
      <c r="L24" s="18">
        <f t="shared" si="0"/>
        <v>171</v>
      </c>
      <c r="M24" s="18">
        <f t="shared" si="0"/>
        <v>0</v>
      </c>
      <c r="N24" s="18">
        <f t="shared" si="0"/>
        <v>6</v>
      </c>
      <c r="O24" s="18">
        <f t="shared" si="0"/>
        <v>5</v>
      </c>
      <c r="P24" s="18">
        <f t="shared" si="0"/>
        <v>4</v>
      </c>
      <c r="Q24" s="18">
        <f t="shared" si="0"/>
        <v>5</v>
      </c>
      <c r="R24" s="18">
        <f t="shared" si="0"/>
        <v>0</v>
      </c>
      <c r="S24" s="18">
        <f t="shared" si="0"/>
        <v>4</v>
      </c>
      <c r="T24" s="18">
        <f t="shared" si="0"/>
        <v>2</v>
      </c>
      <c r="U24" s="18">
        <f t="shared" si="0"/>
        <v>0</v>
      </c>
      <c r="V24" s="18"/>
      <c r="W24" s="18"/>
      <c r="X24" s="18"/>
      <c r="Y24" s="18"/>
      <c r="Z24" s="19"/>
    </row>
    <row r="25" spans="1:28" ht="20.100000000000001" customHeight="1" x14ac:dyDescent="0.15">
      <c r="A25" s="86"/>
      <c r="B25" s="82" t="s">
        <v>46</v>
      </c>
      <c r="C25" s="71" t="s">
        <v>47</v>
      </c>
      <c r="D25" s="10" t="s">
        <v>164</v>
      </c>
      <c r="E25" s="6"/>
      <c r="F25" s="6"/>
      <c r="G25" s="6"/>
      <c r="H25" s="6"/>
      <c r="I25" s="5">
        <v>2</v>
      </c>
      <c r="J25" s="5">
        <v>36</v>
      </c>
      <c r="K25" s="5"/>
      <c r="L25" s="5"/>
      <c r="N25" s="5"/>
      <c r="O25" s="14"/>
      <c r="P25" s="14"/>
      <c r="Q25" s="14"/>
      <c r="R25" s="14"/>
      <c r="S25" s="14"/>
      <c r="T25" s="14"/>
      <c r="U25" s="14"/>
      <c r="V25" s="5"/>
      <c r="W25" s="14"/>
      <c r="X25" s="14"/>
      <c r="Y25" s="14"/>
      <c r="Z25" s="8"/>
    </row>
    <row r="26" spans="1:28" ht="20.100000000000001" customHeight="1" x14ac:dyDescent="0.15">
      <c r="A26" s="86"/>
      <c r="B26" s="83"/>
      <c r="C26" s="76"/>
      <c r="D26" s="10" t="s">
        <v>50</v>
      </c>
      <c r="E26" s="10"/>
      <c r="F26" s="10"/>
      <c r="G26" s="10"/>
      <c r="H26" s="10"/>
      <c r="I26" s="9">
        <v>2</v>
      </c>
      <c r="J26" s="9">
        <v>36</v>
      </c>
      <c r="K26" s="9"/>
      <c r="L26" s="9"/>
      <c r="N26" s="9"/>
      <c r="O26" s="15"/>
      <c r="P26" s="15"/>
      <c r="Q26" s="15"/>
      <c r="R26" s="15"/>
      <c r="S26" s="15"/>
      <c r="T26" s="15"/>
      <c r="U26" s="15"/>
      <c r="V26" s="9"/>
      <c r="W26" s="15"/>
      <c r="X26" s="15"/>
      <c r="Y26" s="15"/>
      <c r="Z26" s="12"/>
    </row>
    <row r="27" spans="1:28" ht="20.100000000000001" customHeight="1" x14ac:dyDescent="0.15">
      <c r="A27" s="86"/>
      <c r="B27" s="83"/>
      <c r="C27" s="76"/>
      <c r="D27" s="10" t="s">
        <v>48</v>
      </c>
      <c r="E27" s="10"/>
      <c r="F27" s="10"/>
      <c r="G27" s="10"/>
      <c r="H27" s="10"/>
      <c r="I27" s="9">
        <v>4</v>
      </c>
      <c r="J27" s="9">
        <v>72</v>
      </c>
      <c r="K27" s="9"/>
      <c r="L27" s="9"/>
      <c r="M27" s="9"/>
      <c r="N27" s="9"/>
      <c r="O27" s="15"/>
      <c r="P27" s="15"/>
      <c r="Q27" s="15"/>
      <c r="R27" s="15"/>
      <c r="S27" s="15"/>
      <c r="T27" s="15"/>
      <c r="U27" s="15"/>
      <c r="V27" s="9"/>
      <c r="W27" s="15"/>
      <c r="X27" s="15"/>
      <c r="Y27" s="15"/>
      <c r="Z27" s="12"/>
    </row>
    <row r="28" spans="1:28" ht="20.100000000000001" customHeight="1" x14ac:dyDescent="0.15">
      <c r="A28" s="86"/>
      <c r="B28" s="83"/>
      <c r="C28" s="76"/>
      <c r="D28" s="10" t="s">
        <v>49</v>
      </c>
      <c r="E28" s="10"/>
      <c r="F28" s="10"/>
      <c r="G28" s="10"/>
      <c r="H28" s="10"/>
      <c r="I28" s="9">
        <v>4</v>
      </c>
      <c r="J28" s="9">
        <v>72</v>
      </c>
      <c r="K28" s="9"/>
      <c r="L28" s="9"/>
      <c r="M28" s="9"/>
      <c r="N28" s="9"/>
      <c r="O28" s="15"/>
      <c r="P28" s="15"/>
      <c r="Q28" s="15"/>
      <c r="R28" s="15"/>
      <c r="S28" s="15"/>
      <c r="T28" s="15"/>
      <c r="U28" s="15"/>
      <c r="V28" s="9"/>
      <c r="W28" s="15"/>
      <c r="X28" s="15"/>
      <c r="Y28" s="15"/>
      <c r="Z28" s="12"/>
    </row>
    <row r="29" spans="1:28" ht="20.100000000000001" customHeight="1" thickBot="1" x14ac:dyDescent="0.2">
      <c r="A29" s="87"/>
      <c r="B29" s="84"/>
      <c r="C29" s="72"/>
      <c r="D29" s="17" t="s">
        <v>52</v>
      </c>
      <c r="E29" s="17"/>
      <c r="F29" s="17"/>
      <c r="G29" s="17"/>
      <c r="H29" s="17"/>
      <c r="I29" s="18">
        <v>12</v>
      </c>
      <c r="J29" s="18">
        <v>216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</row>
    <row r="30" spans="1:28" ht="20.100000000000001" customHeight="1" x14ac:dyDescent="0.15">
      <c r="A30" s="85" t="s">
        <v>51</v>
      </c>
      <c r="B30" s="71" t="s">
        <v>53</v>
      </c>
      <c r="C30" s="71" t="s">
        <v>128</v>
      </c>
      <c r="D30" s="6"/>
      <c r="E30" s="6"/>
      <c r="F30" s="6"/>
      <c r="G30" s="6"/>
      <c r="H30" s="6"/>
      <c r="I30" s="5"/>
      <c r="J30" s="5"/>
      <c r="K30" s="5"/>
      <c r="L30" s="5"/>
      <c r="M30" s="5"/>
      <c r="N30" s="5"/>
      <c r="O30" s="14"/>
      <c r="P30" s="14"/>
      <c r="Q30" s="14"/>
      <c r="R30" s="14"/>
      <c r="S30" s="14"/>
      <c r="T30" s="14"/>
      <c r="U30" s="14"/>
      <c r="V30" s="5"/>
      <c r="W30" s="14"/>
      <c r="X30" s="14"/>
      <c r="Y30" s="14"/>
      <c r="Z30" s="8"/>
    </row>
    <row r="31" spans="1:28" ht="20.100000000000001" customHeight="1" x14ac:dyDescent="0.15">
      <c r="A31" s="86"/>
      <c r="B31" s="76"/>
      <c r="C31" s="76"/>
      <c r="D31" s="10"/>
      <c r="E31" s="10"/>
      <c r="F31" s="10"/>
      <c r="G31" s="10"/>
      <c r="H31" s="1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2"/>
    </row>
    <row r="32" spans="1:28" ht="20.100000000000001" customHeight="1" x14ac:dyDescent="0.15">
      <c r="A32" s="86"/>
      <c r="B32" s="76"/>
      <c r="C32" s="76"/>
      <c r="D32" s="10"/>
      <c r="E32" s="10"/>
      <c r="F32" s="10"/>
      <c r="G32" s="10"/>
      <c r="H32" s="1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2"/>
    </row>
    <row r="33" spans="1:26" ht="20.100000000000001" customHeight="1" x14ac:dyDescent="0.15">
      <c r="A33" s="86"/>
      <c r="B33" s="76"/>
      <c r="C33" s="76"/>
      <c r="D33" s="20" t="s">
        <v>52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1:26" ht="20.100000000000001" customHeight="1" x14ac:dyDescent="0.15">
      <c r="A34" s="86"/>
      <c r="B34" s="76" t="s">
        <v>53</v>
      </c>
      <c r="C34" s="76" t="s">
        <v>170</v>
      </c>
      <c r="D34" s="10"/>
      <c r="E34" s="10"/>
      <c r="F34" s="10"/>
      <c r="G34" s="10"/>
      <c r="H34" s="10"/>
      <c r="I34" s="9"/>
      <c r="J34" s="9"/>
      <c r="K34" s="9"/>
      <c r="L34" s="9"/>
      <c r="M34" s="9"/>
      <c r="N34" s="9"/>
      <c r="O34" s="15"/>
      <c r="P34" s="15"/>
      <c r="Q34" s="15"/>
      <c r="R34" s="15"/>
      <c r="S34" s="15"/>
      <c r="T34" s="15"/>
      <c r="U34" s="15"/>
      <c r="V34" s="9"/>
      <c r="W34" s="15"/>
      <c r="X34" s="15"/>
      <c r="Y34" s="15"/>
      <c r="Z34" s="12"/>
    </row>
    <row r="35" spans="1:26" ht="20.100000000000001" customHeight="1" x14ac:dyDescent="0.15">
      <c r="A35" s="86"/>
      <c r="B35" s="76"/>
      <c r="C35" s="76"/>
      <c r="D35" s="10"/>
      <c r="E35" s="10"/>
      <c r="F35" s="10"/>
      <c r="G35" s="10"/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2"/>
    </row>
    <row r="36" spans="1:26" ht="20.100000000000001" customHeight="1" x14ac:dyDescent="0.15">
      <c r="A36" s="86"/>
      <c r="B36" s="76"/>
      <c r="C36" s="76"/>
      <c r="D36" s="10"/>
      <c r="E36" s="10"/>
      <c r="F36" s="10"/>
      <c r="G36" s="10"/>
      <c r="H36" s="1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2"/>
    </row>
    <row r="37" spans="1:26" ht="20.100000000000001" customHeight="1" x14ac:dyDescent="0.15">
      <c r="A37" s="86"/>
      <c r="B37" s="76"/>
      <c r="C37" s="76"/>
      <c r="D37" s="20" t="s">
        <v>52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</row>
    <row r="38" spans="1:26" ht="20.100000000000001" customHeight="1" x14ac:dyDescent="0.15">
      <c r="A38" s="86"/>
      <c r="B38" s="83" t="s">
        <v>46</v>
      </c>
      <c r="C38" s="88" t="s">
        <v>166</v>
      </c>
      <c r="D38" s="10"/>
      <c r="E38" s="10"/>
      <c r="F38" s="10"/>
      <c r="G38" s="10"/>
      <c r="H38" s="10"/>
      <c r="I38" s="9"/>
      <c r="J38" s="9"/>
      <c r="K38" s="9"/>
      <c r="L38" s="9"/>
      <c r="M38" s="9"/>
      <c r="N38" s="9"/>
      <c r="O38" s="15"/>
      <c r="P38" s="15"/>
      <c r="Q38" s="15"/>
      <c r="R38" s="15"/>
      <c r="S38" s="15"/>
      <c r="T38" s="15"/>
      <c r="U38" s="15"/>
      <c r="V38" s="9"/>
      <c r="W38" s="15"/>
      <c r="X38" s="15"/>
      <c r="Y38" s="15"/>
      <c r="Z38" s="12"/>
    </row>
    <row r="39" spans="1:26" ht="20.100000000000001" customHeight="1" x14ac:dyDescent="0.15">
      <c r="A39" s="86"/>
      <c r="B39" s="83"/>
      <c r="C39" s="88"/>
      <c r="D39" s="10"/>
      <c r="E39" s="10"/>
      <c r="F39" s="10"/>
      <c r="G39" s="10"/>
      <c r="H39" s="1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2"/>
    </row>
    <row r="40" spans="1:26" ht="20.100000000000001" customHeight="1" x14ac:dyDescent="0.15">
      <c r="A40" s="86"/>
      <c r="B40" s="83"/>
      <c r="C40" s="88"/>
      <c r="D40" s="10"/>
      <c r="E40" s="10"/>
      <c r="F40" s="10"/>
      <c r="G40" s="10"/>
      <c r="H40" s="1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2"/>
    </row>
    <row r="41" spans="1:26" ht="20.100000000000001" customHeight="1" x14ac:dyDescent="0.15">
      <c r="A41" s="86"/>
      <c r="B41" s="83"/>
      <c r="C41" s="76" t="s">
        <v>167</v>
      </c>
      <c r="D41" s="10"/>
      <c r="E41" s="10"/>
      <c r="F41" s="10"/>
      <c r="G41" s="10"/>
      <c r="H41" s="1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2"/>
    </row>
    <row r="42" spans="1:26" ht="20.100000000000001" customHeight="1" x14ac:dyDescent="0.15">
      <c r="A42" s="86"/>
      <c r="B42" s="83"/>
      <c r="C42" s="76"/>
      <c r="D42" s="10"/>
      <c r="E42" s="10"/>
      <c r="F42" s="10"/>
      <c r="G42" s="10"/>
      <c r="H42" s="1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12"/>
    </row>
    <row r="43" spans="1:26" ht="20.100000000000001" customHeight="1" x14ac:dyDescent="0.15">
      <c r="A43" s="86"/>
      <c r="B43" s="83"/>
      <c r="C43" s="76"/>
      <c r="D43" s="10"/>
      <c r="E43" s="10"/>
      <c r="F43" s="10"/>
      <c r="G43" s="10"/>
      <c r="H43" s="10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2"/>
    </row>
    <row r="44" spans="1:26" ht="20.100000000000001" customHeight="1" thickBot="1" x14ac:dyDescent="0.2">
      <c r="A44" s="87"/>
      <c r="B44" s="84"/>
      <c r="C44" s="53"/>
      <c r="D44" s="17" t="s">
        <v>165</v>
      </c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</row>
    <row r="45" spans="1:26" ht="20.100000000000001" customHeight="1" x14ac:dyDescent="0.15">
      <c r="A45" s="85" t="s">
        <v>54</v>
      </c>
      <c r="B45" s="71" t="s">
        <v>4</v>
      </c>
      <c r="C45" s="71" t="s">
        <v>129</v>
      </c>
      <c r="D45" s="6" t="s">
        <v>226</v>
      </c>
      <c r="E45" s="6" t="s">
        <v>38</v>
      </c>
      <c r="F45" s="6" t="s">
        <v>233</v>
      </c>
      <c r="G45" s="6"/>
      <c r="H45" s="6"/>
      <c r="I45" s="5">
        <v>2</v>
      </c>
      <c r="J45" s="5" t="s">
        <v>39</v>
      </c>
      <c r="K45" s="5">
        <v>0</v>
      </c>
      <c r="L45" s="5">
        <v>0</v>
      </c>
      <c r="M45" s="5" t="s">
        <v>39</v>
      </c>
      <c r="N45" s="5">
        <v>2</v>
      </c>
      <c r="O45" s="14"/>
      <c r="P45" s="14"/>
      <c r="Q45" s="14"/>
      <c r="R45" s="14"/>
      <c r="S45" s="14"/>
      <c r="T45" s="14"/>
      <c r="U45" s="14"/>
      <c r="V45" s="7" t="s">
        <v>40</v>
      </c>
      <c r="W45" s="7"/>
      <c r="X45" s="7"/>
      <c r="Y45" s="7"/>
      <c r="Z45" s="8" t="s">
        <v>41</v>
      </c>
    </row>
    <row r="46" spans="1:26" ht="20.100000000000001" customHeight="1" x14ac:dyDescent="0.15">
      <c r="A46" s="86"/>
      <c r="B46" s="76"/>
      <c r="C46" s="76"/>
      <c r="D46" s="10" t="s">
        <v>42</v>
      </c>
      <c r="E46" s="10" t="s">
        <v>43</v>
      </c>
      <c r="F46" t="s">
        <v>235</v>
      </c>
      <c r="G46" s="10"/>
      <c r="H46" s="10"/>
      <c r="I46" s="9">
        <v>2</v>
      </c>
      <c r="J46" s="9">
        <v>36</v>
      </c>
      <c r="K46" s="9">
        <v>0</v>
      </c>
      <c r="L46" s="9">
        <v>0</v>
      </c>
      <c r="M46" s="9">
        <v>36</v>
      </c>
      <c r="N46" s="9"/>
      <c r="O46" s="15">
        <v>2</v>
      </c>
      <c r="P46" s="15"/>
      <c r="Q46" s="15"/>
      <c r="R46" s="15"/>
      <c r="S46" s="15"/>
      <c r="T46" s="15"/>
      <c r="U46" s="15"/>
      <c r="V46" s="9" t="s">
        <v>178</v>
      </c>
      <c r="W46" s="15"/>
      <c r="X46" s="15"/>
      <c r="Y46" s="15" t="s">
        <v>225</v>
      </c>
      <c r="Z46" s="12" t="s">
        <v>41</v>
      </c>
    </row>
    <row r="47" spans="1:26" ht="20.100000000000001" customHeight="1" x14ac:dyDescent="0.15">
      <c r="A47" s="86"/>
      <c r="B47" s="76"/>
      <c r="C47" s="76"/>
      <c r="D47" s="10" t="s">
        <v>44</v>
      </c>
      <c r="E47" s="10" t="s">
        <v>45</v>
      </c>
      <c r="F47" s="10" t="s">
        <v>236</v>
      </c>
      <c r="G47" s="10"/>
      <c r="H47" s="10"/>
      <c r="I47" s="9"/>
      <c r="J47" s="9"/>
      <c r="K47" s="9"/>
      <c r="L47" s="9"/>
      <c r="M47" s="9"/>
      <c r="N47" s="9"/>
      <c r="O47" s="15"/>
      <c r="P47" s="15"/>
      <c r="Q47" s="15"/>
      <c r="R47" s="15"/>
      <c r="S47" s="15"/>
      <c r="T47" s="15"/>
      <c r="U47" s="15"/>
      <c r="V47" s="9"/>
      <c r="W47" s="15"/>
      <c r="X47" s="15"/>
      <c r="Y47" s="15"/>
      <c r="Z47" s="12"/>
    </row>
    <row r="48" spans="1:26" ht="20.100000000000001" customHeight="1" x14ac:dyDescent="0.15">
      <c r="A48" s="86"/>
      <c r="B48" s="76"/>
      <c r="C48" s="76"/>
      <c r="D48" s="10"/>
      <c r="E48" s="10"/>
      <c r="F48" s="10"/>
      <c r="G48" s="10"/>
      <c r="H48" s="10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2"/>
    </row>
    <row r="49" spans="1:26" ht="20.100000000000001" customHeight="1" thickBot="1" x14ac:dyDescent="0.2">
      <c r="A49" s="87"/>
      <c r="B49" s="72"/>
      <c r="C49" s="72"/>
      <c r="D49" s="17" t="s">
        <v>32</v>
      </c>
      <c r="E49" s="17"/>
      <c r="F49" s="17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</row>
    <row r="50" spans="1:26" ht="20.100000000000001" customHeight="1" thickBot="1" x14ac:dyDescent="0.2">
      <c r="A50" s="2"/>
      <c r="B50" s="3"/>
      <c r="C50" s="3"/>
      <c r="D50" s="56" t="s">
        <v>142</v>
      </c>
      <c r="E50" s="56"/>
      <c r="F50" s="56"/>
      <c r="G50" s="56"/>
      <c r="H50" s="5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spans="1:26" ht="24" customHeight="1" x14ac:dyDescent="0.15">
      <c r="B51" s="76" t="s">
        <v>57</v>
      </c>
      <c r="C51" s="76"/>
      <c r="I51" s="76" t="s">
        <v>58</v>
      </c>
      <c r="J51" s="76"/>
      <c r="K51" s="71"/>
      <c r="L51" s="71"/>
    </row>
    <row r="52" spans="1:26" ht="24" customHeight="1" x14ac:dyDescent="0.15">
      <c r="B52" s="70" t="s">
        <v>59</v>
      </c>
      <c r="C52" s="70"/>
      <c r="I52" s="70" t="s">
        <v>152</v>
      </c>
      <c r="J52" s="70"/>
      <c r="K52" s="70"/>
      <c r="L52" s="70"/>
    </row>
    <row r="53" spans="1:26" ht="24" customHeight="1" x14ac:dyDescent="0.15">
      <c r="B53" s="70" t="s">
        <v>143</v>
      </c>
      <c r="C53" s="70"/>
      <c r="I53" s="70" t="s">
        <v>144</v>
      </c>
      <c r="J53" s="70"/>
      <c r="K53" s="70"/>
      <c r="L53" s="70"/>
    </row>
    <row r="54" spans="1:26" ht="24" customHeight="1" x14ac:dyDescent="0.15">
      <c r="B54" s="70" t="s">
        <v>148</v>
      </c>
      <c r="C54" s="70"/>
      <c r="I54" s="70" t="s">
        <v>149</v>
      </c>
      <c r="J54" s="70"/>
      <c r="K54" s="70"/>
      <c r="L54" s="70"/>
    </row>
    <row r="55" spans="1:26" ht="24" customHeight="1" x14ac:dyDescent="0.15">
      <c r="B55" s="70" t="s">
        <v>145</v>
      </c>
      <c r="C55" s="70"/>
      <c r="I55" s="70" t="s">
        <v>146</v>
      </c>
      <c r="J55" s="70"/>
      <c r="K55" s="70"/>
      <c r="L55" s="70"/>
    </row>
    <row r="56" spans="1:26" ht="24" customHeight="1" x14ac:dyDescent="0.15">
      <c r="B56" s="70" t="s">
        <v>150</v>
      </c>
      <c r="C56" s="70"/>
      <c r="I56" s="70" t="s">
        <v>151</v>
      </c>
      <c r="J56" s="70"/>
      <c r="K56" s="70"/>
      <c r="L56" s="70"/>
    </row>
    <row r="57" spans="1:26" ht="24" customHeight="1" x14ac:dyDescent="0.15">
      <c r="B57" s="70" t="s">
        <v>153</v>
      </c>
      <c r="C57" s="70"/>
      <c r="I57" s="70" t="s">
        <v>154</v>
      </c>
      <c r="J57" s="70"/>
      <c r="K57" s="70"/>
      <c r="L57" s="70"/>
    </row>
    <row r="58" spans="1:26" ht="24" customHeight="1" x14ac:dyDescent="0.15">
      <c r="B58" s="70" t="s">
        <v>155</v>
      </c>
      <c r="C58" s="70"/>
      <c r="I58" s="70" t="s">
        <v>156</v>
      </c>
      <c r="J58" s="70"/>
      <c r="K58" s="70"/>
      <c r="L58" s="70"/>
    </row>
    <row r="59" spans="1:26" ht="24" customHeight="1" x14ac:dyDescent="0.15">
      <c r="B59" s="70" t="s">
        <v>157</v>
      </c>
      <c r="C59" s="70"/>
      <c r="I59" s="70" t="s">
        <v>158</v>
      </c>
      <c r="J59" s="70"/>
      <c r="K59" s="70"/>
      <c r="L59" s="70"/>
    </row>
    <row r="60" spans="1:26" ht="24" customHeight="1" x14ac:dyDescent="0.15">
      <c r="B60" s="70" t="s">
        <v>159</v>
      </c>
      <c r="C60" s="70"/>
      <c r="I60" s="70" t="s">
        <v>160</v>
      </c>
      <c r="J60" s="70"/>
      <c r="K60" s="70"/>
      <c r="L60" s="70"/>
    </row>
    <row r="61" spans="1:26" ht="24" customHeight="1" x14ac:dyDescent="0.15">
      <c r="B61" s="70" t="s">
        <v>161</v>
      </c>
      <c r="C61" s="70"/>
      <c r="I61" s="70" t="s">
        <v>162</v>
      </c>
      <c r="J61" s="70"/>
    </row>
  </sheetData>
  <mergeCells count="68">
    <mergeCell ref="B25:B29"/>
    <mergeCell ref="C25:C29"/>
    <mergeCell ref="A30:A44"/>
    <mergeCell ref="A45:A49"/>
    <mergeCell ref="B45:B49"/>
    <mergeCell ref="C45:C49"/>
    <mergeCell ref="B30:B33"/>
    <mergeCell ref="C30:C33"/>
    <mergeCell ref="B34:B37"/>
    <mergeCell ref="C34:C37"/>
    <mergeCell ref="B38:B44"/>
    <mergeCell ref="C38:C40"/>
    <mergeCell ref="C41:C43"/>
    <mergeCell ref="A1:Z1"/>
    <mergeCell ref="B51:C51"/>
    <mergeCell ref="I51:J51"/>
    <mergeCell ref="B52:C52"/>
    <mergeCell ref="I52:J52"/>
    <mergeCell ref="I4:I5"/>
    <mergeCell ref="J4:J5"/>
    <mergeCell ref="K4:K5"/>
    <mergeCell ref="L4:L5"/>
    <mergeCell ref="M4:M5"/>
    <mergeCell ref="V4:V5"/>
    <mergeCell ref="Z4:Z5"/>
    <mergeCell ref="N4:U4"/>
    <mergeCell ref="B6:B24"/>
    <mergeCell ref="A6:A29"/>
    <mergeCell ref="C6:C24"/>
    <mergeCell ref="B2:D2"/>
    <mergeCell ref="A4:A5"/>
    <mergeCell ref="B4:B5"/>
    <mergeCell ref="C4:C5"/>
    <mergeCell ref="D4:D5"/>
    <mergeCell ref="F4:F5"/>
    <mergeCell ref="H4:H5"/>
    <mergeCell ref="AB4:AB5"/>
    <mergeCell ref="W4:X4"/>
    <mergeCell ref="Y4:Y5"/>
    <mergeCell ref="G4:G5"/>
    <mergeCell ref="B55:C55"/>
    <mergeCell ref="I55:J55"/>
    <mergeCell ref="B56:C56"/>
    <mergeCell ref="I56:J56"/>
    <mergeCell ref="K51:L51"/>
    <mergeCell ref="K52:L52"/>
    <mergeCell ref="K53:L53"/>
    <mergeCell ref="K54:L54"/>
    <mergeCell ref="K55:L55"/>
    <mergeCell ref="K56:L56"/>
    <mergeCell ref="I53:J53"/>
    <mergeCell ref="B54:C54"/>
    <mergeCell ref="I54:J54"/>
    <mergeCell ref="B53:C53"/>
    <mergeCell ref="K57:L57"/>
    <mergeCell ref="B58:C58"/>
    <mergeCell ref="I58:J58"/>
    <mergeCell ref="B59:C59"/>
    <mergeCell ref="I59:J59"/>
    <mergeCell ref="B57:C57"/>
    <mergeCell ref="I57:J57"/>
    <mergeCell ref="B61:C61"/>
    <mergeCell ref="I61:J61"/>
    <mergeCell ref="K58:L58"/>
    <mergeCell ref="K59:L59"/>
    <mergeCell ref="K60:L60"/>
    <mergeCell ref="B60:C60"/>
    <mergeCell ref="I60:J60"/>
  </mergeCells>
  <phoneticPr fontId="1" type="noConversion"/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4"/>
  <sheetViews>
    <sheetView workbookViewId="0">
      <selection activeCell="V9" sqref="V9"/>
    </sheetView>
  </sheetViews>
  <sheetFormatPr defaultRowHeight="13.5" x14ac:dyDescent="0.15"/>
  <cols>
    <col min="4" max="4" width="18.25" customWidth="1"/>
  </cols>
  <sheetData>
    <row r="2" spans="1:19" ht="13.5" customHeight="1" x14ac:dyDescent="0.15">
      <c r="A2" s="112" t="s">
        <v>60</v>
      </c>
      <c r="B2" s="113"/>
      <c r="C2" s="109" t="s">
        <v>61</v>
      </c>
      <c r="D2" s="109" t="s">
        <v>62</v>
      </c>
      <c r="E2" s="109" t="s">
        <v>63</v>
      </c>
      <c r="F2" s="109" t="s">
        <v>124</v>
      </c>
      <c r="G2" s="106" t="s">
        <v>64</v>
      </c>
      <c r="H2" s="107"/>
      <c r="I2" s="108"/>
      <c r="J2" s="106" t="s">
        <v>65</v>
      </c>
      <c r="K2" s="107"/>
      <c r="L2" s="107"/>
      <c r="M2" s="107"/>
      <c r="N2" s="107"/>
      <c r="O2" s="107"/>
      <c r="P2" s="107"/>
      <c r="Q2" s="107"/>
      <c r="R2" s="107"/>
      <c r="S2" s="108"/>
    </row>
    <row r="3" spans="1:19" x14ac:dyDescent="0.15">
      <c r="A3" s="114"/>
      <c r="B3" s="115"/>
      <c r="C3" s="110"/>
      <c r="D3" s="110"/>
      <c r="E3" s="110"/>
      <c r="F3" s="110"/>
      <c r="G3" s="109" t="s">
        <v>66</v>
      </c>
      <c r="H3" s="109" t="s">
        <v>67</v>
      </c>
      <c r="I3" s="109" t="s">
        <v>68</v>
      </c>
      <c r="J3" s="106" t="s">
        <v>69</v>
      </c>
      <c r="K3" s="108"/>
      <c r="L3" s="106" t="s">
        <v>70</v>
      </c>
      <c r="M3" s="108"/>
      <c r="N3" s="106" t="s">
        <v>71</v>
      </c>
      <c r="O3" s="108"/>
      <c r="P3" s="106" t="s">
        <v>72</v>
      </c>
      <c r="Q3" s="108"/>
      <c r="R3" s="106" t="s">
        <v>119</v>
      </c>
      <c r="S3" s="108"/>
    </row>
    <row r="4" spans="1:19" x14ac:dyDescent="0.15">
      <c r="A4" s="114"/>
      <c r="B4" s="115"/>
      <c r="C4" s="110"/>
      <c r="D4" s="110"/>
      <c r="E4" s="110"/>
      <c r="F4" s="110"/>
      <c r="G4" s="110"/>
      <c r="H4" s="110"/>
      <c r="I4" s="110"/>
      <c r="J4" s="50" t="s">
        <v>73</v>
      </c>
      <c r="K4" s="23" t="s">
        <v>74</v>
      </c>
      <c r="L4" s="23" t="s">
        <v>75</v>
      </c>
      <c r="M4" s="23" t="s">
        <v>76</v>
      </c>
      <c r="N4" s="23" t="s">
        <v>77</v>
      </c>
      <c r="O4" s="23" t="s">
        <v>78</v>
      </c>
      <c r="P4" s="23" t="s">
        <v>120</v>
      </c>
      <c r="Q4" s="23" t="s">
        <v>121</v>
      </c>
      <c r="R4" s="24" t="s">
        <v>122</v>
      </c>
      <c r="S4" s="24" t="s">
        <v>123</v>
      </c>
    </row>
    <row r="5" spans="1:19" x14ac:dyDescent="0.15">
      <c r="A5" s="116"/>
      <c r="B5" s="117"/>
      <c r="C5" s="111"/>
      <c r="D5" s="111"/>
      <c r="E5" s="111"/>
      <c r="F5" s="111"/>
      <c r="G5" s="111"/>
      <c r="H5" s="111"/>
      <c r="I5" s="111"/>
      <c r="J5" s="106" t="s">
        <v>79</v>
      </c>
      <c r="K5" s="107"/>
      <c r="L5" s="107"/>
      <c r="M5" s="107"/>
      <c r="N5" s="107"/>
      <c r="O5" s="107"/>
      <c r="P5" s="107"/>
      <c r="Q5" s="107"/>
      <c r="R5" s="107"/>
      <c r="S5" s="108"/>
    </row>
    <row r="6" spans="1:19" ht="21" customHeight="1" x14ac:dyDescent="0.15">
      <c r="A6" s="89" t="s">
        <v>125</v>
      </c>
      <c r="B6" s="89" t="s">
        <v>126</v>
      </c>
      <c r="C6" s="25">
        <v>1</v>
      </c>
      <c r="D6" s="26"/>
      <c r="E6" s="25">
        <v>1</v>
      </c>
      <c r="F6" s="25"/>
      <c r="G6" s="25">
        <v>72</v>
      </c>
      <c r="H6" s="25">
        <v>36</v>
      </c>
      <c r="I6" s="25">
        <v>36</v>
      </c>
      <c r="J6" s="25">
        <v>36</v>
      </c>
      <c r="K6" s="25"/>
      <c r="L6" s="25"/>
      <c r="M6" s="25"/>
      <c r="N6" s="25"/>
      <c r="O6" s="25"/>
      <c r="P6" s="25"/>
      <c r="Q6" s="25"/>
      <c r="R6" s="25"/>
      <c r="S6" s="89" t="s">
        <v>80</v>
      </c>
    </row>
    <row r="7" spans="1:19" x14ac:dyDescent="0.15">
      <c r="A7" s="90"/>
      <c r="B7" s="90"/>
      <c r="C7" s="25">
        <v>2</v>
      </c>
      <c r="D7" s="26"/>
      <c r="E7" s="28" t="s">
        <v>81</v>
      </c>
      <c r="F7" s="28"/>
      <c r="G7" s="23">
        <v>144</v>
      </c>
      <c r="H7" s="23">
        <v>16</v>
      </c>
      <c r="I7" s="23">
        <v>128</v>
      </c>
      <c r="J7" s="26"/>
      <c r="K7" s="27">
        <v>2</v>
      </c>
      <c r="L7" s="25">
        <v>2</v>
      </c>
      <c r="M7" s="25">
        <v>2</v>
      </c>
      <c r="N7" s="25"/>
      <c r="O7" s="25"/>
      <c r="P7" s="25"/>
      <c r="Q7" s="25"/>
      <c r="R7" s="25"/>
      <c r="S7" s="90"/>
    </row>
    <row r="8" spans="1:19" x14ac:dyDescent="0.15">
      <c r="A8" s="90"/>
      <c r="B8" s="90"/>
      <c r="C8" s="25">
        <v>3</v>
      </c>
      <c r="D8" s="29"/>
      <c r="E8" s="23" t="s">
        <v>82</v>
      </c>
      <c r="F8" s="23"/>
      <c r="G8" s="23">
        <v>32</v>
      </c>
      <c r="H8" s="23">
        <v>32</v>
      </c>
      <c r="I8" s="23">
        <v>0</v>
      </c>
      <c r="J8" s="30"/>
      <c r="K8" s="30">
        <v>0.4</v>
      </c>
      <c r="L8" s="30">
        <v>0.3</v>
      </c>
      <c r="M8" s="30">
        <v>0.3</v>
      </c>
      <c r="N8" s="30">
        <v>0.3</v>
      </c>
      <c r="O8" s="30">
        <v>0.3</v>
      </c>
      <c r="P8" s="30"/>
      <c r="Q8" s="30"/>
      <c r="R8" s="23"/>
      <c r="S8" s="90"/>
    </row>
    <row r="9" spans="1:19" x14ac:dyDescent="0.15">
      <c r="A9" s="90"/>
      <c r="B9" s="90"/>
      <c r="C9" s="25">
        <v>4</v>
      </c>
      <c r="D9" s="26"/>
      <c r="E9" s="28" t="s">
        <v>81</v>
      </c>
      <c r="F9" s="28"/>
      <c r="G9" s="25">
        <v>280</v>
      </c>
      <c r="H9" s="23">
        <v>224</v>
      </c>
      <c r="I9" s="25">
        <v>56</v>
      </c>
      <c r="J9" s="26"/>
      <c r="K9" s="27">
        <v>4</v>
      </c>
      <c r="L9" s="25">
        <v>4</v>
      </c>
      <c r="M9" s="25">
        <v>4</v>
      </c>
      <c r="N9" s="25"/>
      <c r="O9" s="25"/>
      <c r="P9" s="25"/>
      <c r="Q9" s="25"/>
      <c r="R9" s="25"/>
      <c r="S9" s="90"/>
    </row>
    <row r="10" spans="1:19" x14ac:dyDescent="0.15">
      <c r="A10" s="90"/>
      <c r="B10" s="90"/>
      <c r="C10" s="25">
        <v>6</v>
      </c>
      <c r="D10" s="26"/>
      <c r="E10" s="25">
        <v>1</v>
      </c>
      <c r="F10" s="25"/>
      <c r="G10" s="25">
        <v>32</v>
      </c>
      <c r="H10" s="25">
        <v>24</v>
      </c>
      <c r="I10" s="25">
        <v>8</v>
      </c>
      <c r="J10" s="26"/>
      <c r="K10" s="27"/>
      <c r="L10" s="25"/>
      <c r="M10" s="25"/>
      <c r="N10" s="25"/>
      <c r="O10" s="25"/>
      <c r="P10" s="25"/>
      <c r="Q10" s="25"/>
      <c r="R10" s="25"/>
      <c r="S10" s="90"/>
    </row>
    <row r="11" spans="1:19" x14ac:dyDescent="0.15">
      <c r="A11" s="90"/>
      <c r="B11" s="90"/>
      <c r="C11" s="25">
        <v>5</v>
      </c>
      <c r="D11" s="26"/>
      <c r="E11" s="25">
        <v>2</v>
      </c>
      <c r="F11" s="25"/>
      <c r="G11" s="25">
        <v>48</v>
      </c>
      <c r="H11" s="23">
        <v>32</v>
      </c>
      <c r="I11" s="23">
        <v>16</v>
      </c>
      <c r="J11" s="26"/>
      <c r="K11" s="27">
        <v>2.7</v>
      </c>
      <c r="L11" s="25"/>
      <c r="M11" s="25"/>
      <c r="N11" s="25"/>
      <c r="O11" s="25"/>
      <c r="P11" s="25"/>
      <c r="Q11" s="25"/>
      <c r="R11" s="25"/>
      <c r="S11" s="90"/>
    </row>
    <row r="12" spans="1:19" x14ac:dyDescent="0.15">
      <c r="A12" s="90"/>
      <c r="B12" s="90"/>
      <c r="C12" s="25">
        <v>8</v>
      </c>
      <c r="D12" s="26"/>
      <c r="E12" s="23">
        <v>3</v>
      </c>
      <c r="F12" s="23"/>
      <c r="G12" s="25">
        <v>48</v>
      </c>
      <c r="H12" s="25">
        <v>32</v>
      </c>
      <c r="I12" s="23">
        <v>16</v>
      </c>
      <c r="J12" s="26"/>
      <c r="K12" s="27"/>
      <c r="L12" s="25">
        <v>2.7</v>
      </c>
      <c r="M12" s="27"/>
      <c r="N12" s="27"/>
      <c r="O12" s="27"/>
      <c r="P12" s="27"/>
      <c r="Q12" s="27"/>
      <c r="R12" s="27"/>
      <c r="S12" s="90"/>
    </row>
    <row r="13" spans="1:19" x14ac:dyDescent="0.15">
      <c r="A13" s="90"/>
      <c r="B13" s="90"/>
      <c r="C13" s="25">
        <v>7</v>
      </c>
      <c r="D13" s="26"/>
      <c r="E13" s="31" t="s">
        <v>83</v>
      </c>
      <c r="F13" s="31"/>
      <c r="G13" s="32">
        <v>32</v>
      </c>
      <c r="H13" s="32">
        <v>8</v>
      </c>
      <c r="I13" s="32">
        <v>24</v>
      </c>
      <c r="J13" s="33"/>
      <c r="K13" s="23">
        <v>1.8</v>
      </c>
      <c r="L13" s="23"/>
      <c r="M13" s="23"/>
      <c r="N13" s="23"/>
      <c r="O13" s="34"/>
      <c r="P13" s="34"/>
      <c r="Q13" s="34"/>
      <c r="R13" s="25"/>
      <c r="S13" s="90"/>
    </row>
    <row r="14" spans="1:19" x14ac:dyDescent="0.15">
      <c r="A14" s="90"/>
      <c r="B14" s="90"/>
      <c r="C14" s="25">
        <v>9</v>
      </c>
      <c r="D14" s="26"/>
      <c r="E14" s="31" t="s">
        <v>83</v>
      </c>
      <c r="F14" s="31"/>
      <c r="G14" s="23">
        <v>38</v>
      </c>
      <c r="H14" s="23">
        <v>18</v>
      </c>
      <c r="I14" s="23">
        <v>20</v>
      </c>
      <c r="J14" s="33"/>
      <c r="K14" s="30">
        <v>2.1</v>
      </c>
      <c r="L14" s="23"/>
      <c r="M14" s="23"/>
      <c r="N14" s="27"/>
      <c r="O14" s="25"/>
      <c r="P14" s="25"/>
      <c r="Q14" s="25"/>
      <c r="R14" s="25"/>
      <c r="S14" s="90"/>
    </row>
    <row r="15" spans="1:19" x14ac:dyDescent="0.15">
      <c r="A15" s="90"/>
      <c r="B15" s="90"/>
      <c r="C15" s="25">
        <v>10</v>
      </c>
      <c r="D15" s="29"/>
      <c r="E15" s="25">
        <v>4</v>
      </c>
      <c r="F15" s="25"/>
      <c r="G15" s="25">
        <v>96</v>
      </c>
      <c r="H15" s="23">
        <v>64</v>
      </c>
      <c r="I15" s="23">
        <v>32</v>
      </c>
      <c r="J15" s="26"/>
      <c r="K15" s="27"/>
      <c r="L15" s="27"/>
      <c r="M15" s="27">
        <v>5.3</v>
      </c>
      <c r="N15" s="25"/>
      <c r="O15" s="25"/>
      <c r="P15" s="25"/>
      <c r="Q15" s="25"/>
      <c r="R15" s="25"/>
      <c r="S15" s="90"/>
    </row>
    <row r="16" spans="1:19" x14ac:dyDescent="0.15">
      <c r="A16" s="90"/>
      <c r="B16" s="90"/>
      <c r="C16" s="25">
        <v>11</v>
      </c>
      <c r="D16" s="29"/>
      <c r="E16" s="23" t="s">
        <v>84</v>
      </c>
      <c r="F16" s="23"/>
      <c r="G16" s="23">
        <v>32</v>
      </c>
      <c r="H16" s="23">
        <v>20</v>
      </c>
      <c r="I16" s="23">
        <v>12</v>
      </c>
      <c r="J16" s="30"/>
      <c r="K16" s="35"/>
      <c r="L16" s="36"/>
      <c r="M16" s="36"/>
      <c r="N16" s="36"/>
      <c r="O16" s="25"/>
      <c r="P16" s="25"/>
      <c r="Q16" s="25"/>
      <c r="R16" s="25"/>
      <c r="S16" s="90"/>
    </row>
    <row r="17" spans="1:19" x14ac:dyDescent="0.15">
      <c r="A17" s="90"/>
      <c r="B17" s="90"/>
      <c r="C17" s="25">
        <v>12</v>
      </c>
      <c r="D17" s="29"/>
      <c r="E17" s="23" t="s">
        <v>81</v>
      </c>
      <c r="F17" s="23"/>
      <c r="G17" s="23">
        <v>24</v>
      </c>
      <c r="H17" s="23">
        <v>18</v>
      </c>
      <c r="I17" s="23">
        <v>6</v>
      </c>
      <c r="J17" s="30"/>
      <c r="K17" s="30">
        <v>0.4</v>
      </c>
      <c r="L17" s="30">
        <v>0.4</v>
      </c>
      <c r="M17" s="30">
        <v>0.3</v>
      </c>
      <c r="N17" s="36"/>
      <c r="O17" s="25"/>
      <c r="P17" s="25"/>
      <c r="Q17" s="25"/>
      <c r="R17" s="25"/>
      <c r="S17" s="90"/>
    </row>
    <row r="18" spans="1:19" x14ac:dyDescent="0.15">
      <c r="A18" s="90"/>
      <c r="B18" s="90"/>
      <c r="C18" s="25"/>
      <c r="D18" s="37"/>
      <c r="E18" s="23">
        <v>3</v>
      </c>
      <c r="F18" s="23"/>
      <c r="G18" s="23">
        <v>24</v>
      </c>
      <c r="H18" s="23">
        <v>16</v>
      </c>
      <c r="I18" s="23">
        <v>8</v>
      </c>
      <c r="J18" s="26"/>
      <c r="K18" s="23"/>
      <c r="L18" s="23">
        <v>1.3</v>
      </c>
      <c r="M18" s="25"/>
      <c r="N18" s="25"/>
      <c r="O18" s="25"/>
      <c r="P18" s="25"/>
      <c r="Q18" s="25"/>
      <c r="R18" s="25"/>
      <c r="S18" s="90"/>
    </row>
    <row r="19" spans="1:19" x14ac:dyDescent="0.15">
      <c r="A19" s="90"/>
      <c r="B19" s="90"/>
      <c r="C19" s="25"/>
      <c r="D19" s="38"/>
      <c r="E19" s="25">
        <v>2</v>
      </c>
      <c r="F19" s="25"/>
      <c r="G19" s="25">
        <v>36</v>
      </c>
      <c r="H19" s="25">
        <v>28</v>
      </c>
      <c r="I19" s="25">
        <v>8</v>
      </c>
      <c r="J19" s="26"/>
      <c r="K19" s="25">
        <v>2</v>
      </c>
      <c r="L19" s="25"/>
      <c r="M19" s="25"/>
      <c r="N19" s="25"/>
      <c r="O19" s="25"/>
      <c r="P19" s="25"/>
      <c r="Q19" s="25"/>
      <c r="R19" s="25"/>
      <c r="S19" s="90"/>
    </row>
    <row r="20" spans="1:19" x14ac:dyDescent="0.15">
      <c r="A20" s="90"/>
      <c r="B20" s="90"/>
      <c r="C20" s="25"/>
      <c r="D20" s="38"/>
      <c r="E20" s="23">
        <v>6</v>
      </c>
      <c r="F20" s="23"/>
      <c r="G20" s="23">
        <v>10</v>
      </c>
      <c r="H20" s="23">
        <v>10</v>
      </c>
      <c r="I20" s="23">
        <v>0</v>
      </c>
      <c r="J20" s="26"/>
      <c r="K20" s="25"/>
      <c r="L20" s="25"/>
      <c r="M20" s="25"/>
      <c r="N20" s="27"/>
      <c r="O20" s="25">
        <v>0.6</v>
      </c>
      <c r="P20" s="25"/>
      <c r="Q20" s="25"/>
      <c r="R20" s="25"/>
      <c r="S20" s="90"/>
    </row>
    <row r="21" spans="1:19" x14ac:dyDescent="0.15">
      <c r="A21" s="90"/>
      <c r="B21" s="90"/>
      <c r="C21" s="92" t="s">
        <v>85</v>
      </c>
      <c r="D21" s="93"/>
      <c r="E21" s="26"/>
      <c r="F21" s="26"/>
      <c r="G21" s="23">
        <f>SUM(G6:G17)</f>
        <v>878</v>
      </c>
      <c r="H21" s="23">
        <f t="shared" ref="H21:I21" si="0">SUM(H6:H17)</f>
        <v>524</v>
      </c>
      <c r="I21" s="23">
        <f t="shared" si="0"/>
        <v>354</v>
      </c>
      <c r="J21" s="30"/>
      <c r="K21" s="23"/>
      <c r="L21" s="23"/>
      <c r="M21" s="23"/>
      <c r="N21" s="23"/>
      <c r="O21" s="28"/>
      <c r="P21" s="28"/>
      <c r="Q21" s="28"/>
      <c r="R21" s="39"/>
      <c r="S21" s="90"/>
    </row>
    <row r="22" spans="1:19" x14ac:dyDescent="0.15">
      <c r="A22" s="90"/>
      <c r="B22" s="91"/>
      <c r="C22" s="40" t="s">
        <v>86</v>
      </c>
      <c r="D22" s="40"/>
      <c r="E22" s="40"/>
      <c r="F22" s="40"/>
      <c r="G22" s="41" t="e">
        <f>SUM(G21/G52)</f>
        <v>#REF!</v>
      </c>
      <c r="H22" s="41"/>
      <c r="I22" s="41"/>
      <c r="J22" s="30"/>
      <c r="K22" s="23"/>
      <c r="L22" s="23"/>
      <c r="M22" s="23"/>
      <c r="N22" s="23"/>
      <c r="O22" s="28"/>
      <c r="P22" s="28"/>
      <c r="Q22" s="28"/>
      <c r="R22" s="39"/>
      <c r="S22" s="90"/>
    </row>
    <row r="23" spans="1:19" ht="13.5" customHeight="1" x14ac:dyDescent="0.15">
      <c r="A23" s="90"/>
      <c r="B23" s="89" t="s">
        <v>127</v>
      </c>
      <c r="C23" s="30">
        <v>13</v>
      </c>
      <c r="D23" s="26" t="s">
        <v>87</v>
      </c>
      <c r="E23" s="25">
        <v>1</v>
      </c>
      <c r="F23" s="25"/>
      <c r="G23" s="25">
        <v>70</v>
      </c>
      <c r="H23" s="25">
        <v>34</v>
      </c>
      <c r="I23" s="25">
        <v>36</v>
      </c>
      <c r="J23" s="26"/>
      <c r="K23" s="25"/>
      <c r="L23" s="25"/>
      <c r="M23" s="25"/>
      <c r="N23" s="25"/>
      <c r="O23" s="25"/>
      <c r="P23" s="25"/>
      <c r="Q23" s="25"/>
      <c r="R23" s="25"/>
      <c r="S23" s="90"/>
    </row>
    <row r="24" spans="1:19" x14ac:dyDescent="0.15">
      <c r="A24" s="90"/>
      <c r="B24" s="90"/>
      <c r="C24" s="30">
        <v>14</v>
      </c>
      <c r="D24" s="26" t="s">
        <v>88</v>
      </c>
      <c r="E24" s="28" t="s">
        <v>89</v>
      </c>
      <c r="F24" s="28"/>
      <c r="G24" s="25">
        <v>120</v>
      </c>
      <c r="H24" s="25">
        <v>68</v>
      </c>
      <c r="I24" s="25">
        <v>52</v>
      </c>
      <c r="J24" s="26"/>
      <c r="K24" s="25">
        <v>6.7</v>
      </c>
      <c r="L24" s="25"/>
      <c r="M24" s="25"/>
      <c r="N24" s="25"/>
      <c r="O24" s="25"/>
      <c r="P24" s="25"/>
      <c r="Q24" s="25"/>
      <c r="R24" s="25"/>
      <c r="S24" s="90"/>
    </row>
    <row r="25" spans="1:19" x14ac:dyDescent="0.15">
      <c r="A25" s="90"/>
      <c r="B25" s="90"/>
      <c r="C25" s="30">
        <v>15</v>
      </c>
      <c r="D25" s="26" t="s">
        <v>90</v>
      </c>
      <c r="E25" s="28" t="s">
        <v>91</v>
      </c>
      <c r="F25" s="28"/>
      <c r="G25" s="25">
        <v>104</v>
      </c>
      <c r="H25" s="25">
        <v>52</v>
      </c>
      <c r="I25" s="25">
        <v>52</v>
      </c>
      <c r="J25" s="26"/>
      <c r="K25" s="25"/>
      <c r="L25" s="25">
        <v>5.8</v>
      </c>
      <c r="M25" s="25"/>
      <c r="N25" s="25"/>
      <c r="O25" s="25"/>
      <c r="P25" s="25"/>
      <c r="Q25" s="25"/>
      <c r="R25" s="25"/>
      <c r="S25" s="90"/>
    </row>
    <row r="26" spans="1:19" x14ac:dyDescent="0.15">
      <c r="A26" s="90"/>
      <c r="B26" s="90"/>
      <c r="C26" s="30">
        <v>16</v>
      </c>
      <c r="D26" s="26" t="s">
        <v>92</v>
      </c>
      <c r="E26" s="25">
        <v>4</v>
      </c>
      <c r="F26" s="25"/>
      <c r="G26" s="25">
        <v>76</v>
      </c>
      <c r="H26" s="25">
        <v>40</v>
      </c>
      <c r="I26" s="25">
        <v>36</v>
      </c>
      <c r="J26" s="26"/>
      <c r="K26" s="25"/>
      <c r="L26" s="25"/>
      <c r="M26" s="25">
        <v>4.2</v>
      </c>
      <c r="N26" s="25"/>
      <c r="O26" s="25"/>
      <c r="P26" s="25"/>
      <c r="Q26" s="25"/>
      <c r="R26" s="25"/>
      <c r="S26" s="90"/>
    </row>
    <row r="27" spans="1:19" x14ac:dyDescent="0.15">
      <c r="A27" s="90"/>
      <c r="B27" s="90"/>
      <c r="C27" s="30"/>
      <c r="D27" s="37" t="s">
        <v>93</v>
      </c>
      <c r="E27" s="42">
        <v>2</v>
      </c>
      <c r="F27" s="42"/>
      <c r="G27" s="42">
        <v>45</v>
      </c>
      <c r="H27" s="42">
        <v>12</v>
      </c>
      <c r="I27" s="42">
        <v>33</v>
      </c>
      <c r="J27" s="42"/>
      <c r="K27" s="42">
        <v>3.5</v>
      </c>
      <c r="L27" s="25"/>
      <c r="M27" s="25"/>
      <c r="N27" s="25"/>
      <c r="O27" s="25"/>
      <c r="P27" s="25"/>
      <c r="Q27" s="25"/>
      <c r="R27" s="43"/>
      <c r="S27" s="90"/>
    </row>
    <row r="28" spans="1:19" x14ac:dyDescent="0.15">
      <c r="A28" s="90"/>
      <c r="B28" s="90"/>
      <c r="C28" s="30"/>
      <c r="D28" s="38" t="s">
        <v>94</v>
      </c>
      <c r="E28" s="25">
        <v>1</v>
      </c>
      <c r="F28" s="25"/>
      <c r="G28" s="25">
        <v>90</v>
      </c>
      <c r="H28" s="25">
        <v>90</v>
      </c>
      <c r="I28" s="25">
        <v>0</v>
      </c>
      <c r="J28" s="26"/>
      <c r="K28" s="25"/>
      <c r="L28" s="25"/>
      <c r="M28" s="25"/>
      <c r="N28" s="25"/>
      <c r="O28" s="25"/>
      <c r="P28" s="25"/>
      <c r="Q28" s="25"/>
      <c r="R28" s="25"/>
      <c r="S28" s="90"/>
    </row>
    <row r="29" spans="1:19" x14ac:dyDescent="0.15">
      <c r="A29" s="90"/>
      <c r="B29" s="90"/>
      <c r="C29" s="44"/>
      <c r="D29" s="38" t="s">
        <v>95</v>
      </c>
      <c r="E29" s="23">
        <v>2</v>
      </c>
      <c r="F29" s="23"/>
      <c r="G29" s="25">
        <v>80</v>
      </c>
      <c r="H29" s="25">
        <v>38</v>
      </c>
      <c r="I29" s="25">
        <v>42</v>
      </c>
      <c r="J29" s="26"/>
      <c r="K29" s="25">
        <v>4.4000000000000004</v>
      </c>
      <c r="L29" s="25"/>
      <c r="M29" s="25"/>
      <c r="N29" s="25"/>
      <c r="O29" s="25"/>
      <c r="P29" s="25"/>
      <c r="Q29" s="25"/>
      <c r="R29" s="25"/>
      <c r="S29" s="90"/>
    </row>
    <row r="30" spans="1:19" x14ac:dyDescent="0.15">
      <c r="A30" s="90"/>
      <c r="B30" s="91"/>
      <c r="C30" s="92" t="s">
        <v>85</v>
      </c>
      <c r="D30" s="93"/>
      <c r="E30" s="26"/>
      <c r="F30" s="26"/>
      <c r="G30" s="23">
        <f>SUM(G23:G26)</f>
        <v>370</v>
      </c>
      <c r="H30" s="23">
        <f>SUM(H23:H26)</f>
        <v>194</v>
      </c>
      <c r="I30" s="23">
        <f>SUM(I23:I26)</f>
        <v>176</v>
      </c>
      <c r="J30" s="30"/>
      <c r="K30" s="23"/>
      <c r="L30" s="23"/>
      <c r="M30" s="23"/>
      <c r="N30" s="23"/>
      <c r="O30" s="28"/>
      <c r="P30" s="28"/>
      <c r="Q30" s="28"/>
      <c r="R30" s="39"/>
      <c r="S30" s="90"/>
    </row>
    <row r="31" spans="1:19" x14ac:dyDescent="0.15">
      <c r="A31" s="89" t="s">
        <v>96</v>
      </c>
      <c r="B31" s="89"/>
      <c r="C31" s="40" t="s">
        <v>86</v>
      </c>
      <c r="D31" s="40"/>
      <c r="E31" s="40"/>
      <c r="F31" s="40"/>
      <c r="G31" s="41" t="e">
        <f>SUM(#REF!/G52)</f>
        <v>#REF!</v>
      </c>
      <c r="H31" s="41"/>
      <c r="I31" s="41"/>
      <c r="J31" s="30"/>
      <c r="K31" s="23"/>
      <c r="L31" s="23"/>
      <c r="M31" s="23"/>
      <c r="N31" s="23"/>
      <c r="O31" s="28"/>
      <c r="P31" s="28"/>
      <c r="Q31" s="28"/>
      <c r="R31" s="39"/>
      <c r="S31" s="45"/>
    </row>
    <row r="32" spans="1:19" x14ac:dyDescent="0.15">
      <c r="A32" s="90"/>
      <c r="B32" s="90"/>
      <c r="C32" s="40">
        <v>21</v>
      </c>
      <c r="D32" s="26" t="s">
        <v>97</v>
      </c>
      <c r="E32" s="25">
        <v>4</v>
      </c>
      <c r="F32" s="25"/>
      <c r="G32" s="25">
        <v>72</v>
      </c>
      <c r="H32" s="25">
        <v>42</v>
      </c>
      <c r="I32" s="25">
        <v>30</v>
      </c>
      <c r="J32" s="26"/>
      <c r="K32" s="25"/>
      <c r="L32" s="25"/>
      <c r="M32" s="25">
        <v>4</v>
      </c>
      <c r="N32" s="25"/>
      <c r="O32" s="27"/>
      <c r="P32" s="27"/>
      <c r="Q32" s="27"/>
      <c r="R32" s="39"/>
      <c r="S32" s="89"/>
    </row>
    <row r="33" spans="1:19" x14ac:dyDescent="0.15">
      <c r="A33" s="90"/>
      <c r="B33" s="90"/>
      <c r="C33" s="40">
        <v>22</v>
      </c>
      <c r="D33" s="26" t="s">
        <v>98</v>
      </c>
      <c r="E33" s="25">
        <v>5</v>
      </c>
      <c r="F33" s="25"/>
      <c r="G33" s="25">
        <v>36</v>
      </c>
      <c r="H33" s="25">
        <v>36</v>
      </c>
      <c r="I33" s="25">
        <v>0</v>
      </c>
      <c r="J33" s="26"/>
      <c r="K33" s="25"/>
      <c r="L33" s="27"/>
      <c r="M33" s="27"/>
      <c r="N33" s="25">
        <v>2</v>
      </c>
      <c r="O33" s="25"/>
      <c r="P33" s="25"/>
      <c r="Q33" s="25"/>
      <c r="R33" s="25"/>
      <c r="S33" s="90"/>
    </row>
    <row r="34" spans="1:19" x14ac:dyDescent="0.15">
      <c r="A34" s="90"/>
      <c r="B34" s="90"/>
      <c r="C34" s="40">
        <v>23</v>
      </c>
      <c r="D34" s="26" t="s">
        <v>99</v>
      </c>
      <c r="E34" s="25">
        <v>5</v>
      </c>
      <c r="F34" s="25"/>
      <c r="G34" s="25">
        <v>44</v>
      </c>
      <c r="H34" s="25">
        <v>24</v>
      </c>
      <c r="I34" s="25">
        <v>20</v>
      </c>
      <c r="J34" s="26"/>
      <c r="K34" s="25"/>
      <c r="L34" s="25"/>
      <c r="M34" s="25"/>
      <c r="N34" s="25">
        <v>2.4</v>
      </c>
      <c r="O34" s="25"/>
      <c r="P34" s="25"/>
      <c r="Q34" s="25"/>
      <c r="R34" s="25"/>
      <c r="S34" s="90"/>
    </row>
    <row r="35" spans="1:19" x14ac:dyDescent="0.15">
      <c r="A35" s="90"/>
      <c r="B35" s="90"/>
      <c r="C35" s="40">
        <v>24</v>
      </c>
      <c r="D35" s="26" t="s">
        <v>100</v>
      </c>
      <c r="E35" s="25">
        <v>5</v>
      </c>
      <c r="F35" s="25"/>
      <c r="G35" s="25">
        <v>64</v>
      </c>
      <c r="H35" s="25">
        <v>32</v>
      </c>
      <c r="I35" s="25">
        <v>32</v>
      </c>
      <c r="J35" s="26"/>
      <c r="K35" s="25"/>
      <c r="L35" s="25"/>
      <c r="M35" s="25"/>
      <c r="N35" s="25">
        <v>3.5</v>
      </c>
      <c r="O35" s="25"/>
      <c r="P35" s="25"/>
      <c r="Q35" s="25"/>
      <c r="R35" s="25"/>
      <c r="S35" s="90"/>
    </row>
    <row r="36" spans="1:19" ht="13.5" customHeight="1" x14ac:dyDescent="0.15">
      <c r="A36" s="90"/>
      <c r="B36" s="90"/>
      <c r="C36" s="40">
        <v>25</v>
      </c>
      <c r="D36" s="26" t="s">
        <v>101</v>
      </c>
      <c r="E36" s="25">
        <v>5</v>
      </c>
      <c r="F36" s="25"/>
      <c r="G36" s="25">
        <v>90</v>
      </c>
      <c r="H36" s="25">
        <v>54</v>
      </c>
      <c r="I36" s="25">
        <v>36</v>
      </c>
      <c r="J36" s="26"/>
      <c r="K36" s="25"/>
      <c r="L36" s="25"/>
      <c r="M36" s="25"/>
      <c r="N36" s="25">
        <v>5</v>
      </c>
      <c r="O36" s="25"/>
      <c r="P36" s="25"/>
      <c r="Q36" s="25"/>
      <c r="R36" s="25"/>
      <c r="S36" s="90"/>
    </row>
    <row r="37" spans="1:19" x14ac:dyDescent="0.15">
      <c r="A37" s="90"/>
      <c r="B37" s="90"/>
      <c r="C37" s="40">
        <v>26</v>
      </c>
      <c r="D37" s="26" t="s">
        <v>102</v>
      </c>
      <c r="E37" s="25">
        <v>5</v>
      </c>
      <c r="F37" s="25"/>
      <c r="G37" s="25">
        <v>78</v>
      </c>
      <c r="H37" s="25">
        <v>40</v>
      </c>
      <c r="I37" s="25">
        <v>38</v>
      </c>
      <c r="J37" s="26"/>
      <c r="K37" s="25"/>
      <c r="L37" s="25"/>
      <c r="M37" s="25"/>
      <c r="N37" s="25">
        <v>4.3</v>
      </c>
      <c r="O37" s="27"/>
      <c r="P37" s="27"/>
      <c r="Q37" s="27"/>
      <c r="R37" s="25"/>
      <c r="S37" s="90"/>
    </row>
    <row r="38" spans="1:19" x14ac:dyDescent="0.15">
      <c r="A38" s="90"/>
      <c r="B38" s="90"/>
      <c r="C38" s="40">
        <v>27</v>
      </c>
      <c r="D38" s="26" t="s">
        <v>103</v>
      </c>
      <c r="E38" s="25">
        <v>5</v>
      </c>
      <c r="F38" s="25"/>
      <c r="G38" s="25">
        <v>48</v>
      </c>
      <c r="H38" s="25">
        <v>36</v>
      </c>
      <c r="I38" s="25">
        <v>12</v>
      </c>
      <c r="J38" s="26"/>
      <c r="K38" s="25"/>
      <c r="L38" s="25"/>
      <c r="M38" s="25"/>
      <c r="N38" s="25">
        <v>2.7</v>
      </c>
      <c r="O38" s="25"/>
      <c r="P38" s="25"/>
      <c r="Q38" s="25"/>
      <c r="R38" s="25"/>
      <c r="S38" s="90"/>
    </row>
    <row r="39" spans="1:19" x14ac:dyDescent="0.15">
      <c r="A39" s="90"/>
      <c r="B39" s="90"/>
      <c r="C39" s="40">
        <v>28</v>
      </c>
      <c r="D39" s="26" t="s">
        <v>104</v>
      </c>
      <c r="E39" s="25">
        <v>6</v>
      </c>
      <c r="F39" s="25"/>
      <c r="G39" s="25">
        <v>111</v>
      </c>
      <c r="H39" s="25">
        <v>51</v>
      </c>
      <c r="I39" s="25">
        <v>60</v>
      </c>
      <c r="J39" s="26"/>
      <c r="K39" s="25"/>
      <c r="L39" s="25"/>
      <c r="M39" s="25"/>
      <c r="N39" s="27"/>
      <c r="O39" s="25">
        <v>6.2</v>
      </c>
      <c r="P39" s="25"/>
      <c r="Q39" s="25"/>
      <c r="R39" s="25"/>
      <c r="S39" s="90"/>
    </row>
    <row r="40" spans="1:19" x14ac:dyDescent="0.15">
      <c r="A40" s="90"/>
      <c r="B40" s="90"/>
      <c r="C40" s="40">
        <v>29</v>
      </c>
      <c r="D40" s="26" t="s">
        <v>105</v>
      </c>
      <c r="E40" s="25">
        <v>6</v>
      </c>
      <c r="F40" s="25"/>
      <c r="G40" s="25">
        <v>120</v>
      </c>
      <c r="H40" s="25">
        <v>54</v>
      </c>
      <c r="I40" s="25">
        <v>66</v>
      </c>
      <c r="J40" s="26"/>
      <c r="K40" s="25"/>
      <c r="L40" s="25"/>
      <c r="M40" s="25"/>
      <c r="N40" s="25"/>
      <c r="O40" s="25">
        <v>6.7</v>
      </c>
      <c r="P40" s="25"/>
      <c r="Q40" s="25"/>
      <c r="R40" s="25"/>
      <c r="S40" s="90"/>
    </row>
    <row r="41" spans="1:19" x14ac:dyDescent="0.15">
      <c r="A41" s="90"/>
      <c r="B41" s="90"/>
      <c r="C41" s="40">
        <v>30</v>
      </c>
      <c r="D41" s="26" t="s">
        <v>106</v>
      </c>
      <c r="E41" s="25">
        <v>6</v>
      </c>
      <c r="F41" s="25"/>
      <c r="G41" s="25">
        <v>80</v>
      </c>
      <c r="H41" s="25">
        <v>40</v>
      </c>
      <c r="I41" s="25">
        <v>40</v>
      </c>
      <c r="J41" s="26"/>
      <c r="K41" s="25"/>
      <c r="L41" s="25"/>
      <c r="M41" s="25"/>
      <c r="N41" s="25"/>
      <c r="O41" s="25">
        <v>4.4000000000000004</v>
      </c>
      <c r="P41" s="25"/>
      <c r="Q41" s="25"/>
      <c r="R41" s="25"/>
      <c r="S41" s="90"/>
    </row>
    <row r="42" spans="1:19" ht="13.5" customHeight="1" x14ac:dyDescent="0.15">
      <c r="A42" s="90"/>
      <c r="B42" s="90"/>
      <c r="C42" s="40">
        <v>31</v>
      </c>
      <c r="D42" s="26" t="s">
        <v>107</v>
      </c>
      <c r="E42" s="25">
        <v>7</v>
      </c>
      <c r="F42" s="25"/>
      <c r="G42" s="25">
        <v>80</v>
      </c>
      <c r="H42" s="25">
        <v>80</v>
      </c>
      <c r="I42" s="25">
        <v>0</v>
      </c>
      <c r="J42" s="26"/>
      <c r="K42" s="25"/>
      <c r="L42" s="25"/>
      <c r="M42" s="25"/>
      <c r="N42" s="25"/>
      <c r="O42" s="27"/>
      <c r="P42" s="27"/>
      <c r="Q42" s="27"/>
      <c r="R42" s="23">
        <v>4.4000000000000004</v>
      </c>
      <c r="S42" s="90"/>
    </row>
    <row r="43" spans="1:19" x14ac:dyDescent="0.15">
      <c r="A43" s="90"/>
      <c r="B43" s="90"/>
      <c r="C43" s="40">
        <v>32</v>
      </c>
      <c r="D43" s="26" t="s">
        <v>108</v>
      </c>
      <c r="E43" s="25">
        <v>7</v>
      </c>
      <c r="F43" s="25"/>
      <c r="G43" s="25">
        <v>70</v>
      </c>
      <c r="H43" s="25">
        <v>32</v>
      </c>
      <c r="I43" s="25">
        <v>38</v>
      </c>
      <c r="J43" s="26"/>
      <c r="K43" s="25"/>
      <c r="L43" s="25"/>
      <c r="M43" s="25"/>
      <c r="N43" s="25"/>
      <c r="O43" s="25"/>
      <c r="P43" s="25"/>
      <c r="Q43" s="25"/>
      <c r="R43" s="25">
        <v>3.9</v>
      </c>
      <c r="S43" s="90"/>
    </row>
    <row r="44" spans="1:19" x14ac:dyDescent="0.15">
      <c r="A44" s="90"/>
      <c r="B44" s="90"/>
      <c r="C44" s="40"/>
      <c r="D44" s="46" t="s">
        <v>109</v>
      </c>
      <c r="E44" s="27">
        <v>2</v>
      </c>
      <c r="F44" s="27"/>
      <c r="G44" s="25">
        <v>44</v>
      </c>
      <c r="H44" s="27">
        <v>20</v>
      </c>
      <c r="I44" s="23">
        <v>24</v>
      </c>
      <c r="J44" s="25"/>
      <c r="K44" s="25">
        <v>2.4</v>
      </c>
      <c r="L44" s="26"/>
      <c r="M44" s="26"/>
      <c r="N44" s="25"/>
      <c r="O44" s="27"/>
      <c r="P44" s="27"/>
      <c r="Q44" s="27"/>
      <c r="R44" s="39"/>
      <c r="S44" s="90"/>
    </row>
    <row r="45" spans="1:19" x14ac:dyDescent="0.15">
      <c r="A45" s="90"/>
      <c r="B45" s="90"/>
      <c r="C45" s="40"/>
      <c r="D45" s="38" t="s">
        <v>110</v>
      </c>
      <c r="E45" s="25">
        <v>4</v>
      </c>
      <c r="F45" s="25"/>
      <c r="G45" s="25">
        <v>8</v>
      </c>
      <c r="H45" s="25">
        <v>8</v>
      </c>
      <c r="I45" s="25">
        <v>0</v>
      </c>
      <c r="J45" s="26"/>
      <c r="K45" s="25"/>
      <c r="L45" s="25"/>
      <c r="M45" s="25">
        <v>0.4</v>
      </c>
      <c r="N45" s="25"/>
      <c r="O45" s="25"/>
      <c r="P45" s="25"/>
      <c r="Q45" s="25"/>
      <c r="R45" s="25"/>
      <c r="S45" s="90"/>
    </row>
    <row r="46" spans="1:19" x14ac:dyDescent="0.15">
      <c r="A46" s="90"/>
      <c r="B46" s="90"/>
      <c r="C46" s="40"/>
      <c r="D46" s="38" t="s">
        <v>111</v>
      </c>
      <c r="E46" s="25">
        <v>7</v>
      </c>
      <c r="F46" s="25"/>
      <c r="G46" s="25">
        <v>32</v>
      </c>
      <c r="H46" s="25">
        <v>18</v>
      </c>
      <c r="I46" s="25">
        <v>14</v>
      </c>
      <c r="J46" s="26"/>
      <c r="K46" s="25"/>
      <c r="L46" s="25"/>
      <c r="M46" s="25"/>
      <c r="N46" s="25"/>
      <c r="O46" s="25"/>
      <c r="P46" s="25"/>
      <c r="Q46" s="25"/>
      <c r="R46" s="25">
        <v>1.8</v>
      </c>
      <c r="S46" s="90"/>
    </row>
    <row r="47" spans="1:19" x14ac:dyDescent="0.15">
      <c r="A47" s="90"/>
      <c r="B47" s="90"/>
      <c r="C47" s="40"/>
      <c r="D47" s="38" t="s">
        <v>112</v>
      </c>
      <c r="E47" s="25">
        <v>7</v>
      </c>
      <c r="F47" s="25"/>
      <c r="G47" s="25">
        <v>37</v>
      </c>
      <c r="H47" s="25">
        <v>28</v>
      </c>
      <c r="I47" s="25">
        <v>9</v>
      </c>
      <c r="J47" s="26"/>
      <c r="K47" s="25"/>
      <c r="L47" s="25"/>
      <c r="M47" s="25"/>
      <c r="N47" s="27"/>
      <c r="O47" s="25"/>
      <c r="P47" s="25"/>
      <c r="Q47" s="25"/>
      <c r="R47" s="25">
        <v>2</v>
      </c>
      <c r="S47" s="90"/>
    </row>
    <row r="48" spans="1:19" x14ac:dyDescent="0.15">
      <c r="A48" s="90"/>
      <c r="B48" s="90"/>
      <c r="C48" s="40"/>
      <c r="D48" s="38" t="s">
        <v>113</v>
      </c>
      <c r="E48" s="25">
        <v>7</v>
      </c>
      <c r="F48" s="25"/>
      <c r="G48" s="25">
        <v>50</v>
      </c>
      <c r="H48" s="25">
        <v>38</v>
      </c>
      <c r="I48" s="25">
        <v>12</v>
      </c>
      <c r="J48" s="26"/>
      <c r="K48" s="25"/>
      <c r="L48" s="25"/>
      <c r="M48" s="25"/>
      <c r="N48" s="25"/>
      <c r="O48" s="25"/>
      <c r="P48" s="25"/>
      <c r="Q48" s="25"/>
      <c r="R48" s="25">
        <v>2.8</v>
      </c>
      <c r="S48" s="90"/>
    </row>
    <row r="49" spans="1:19" x14ac:dyDescent="0.15">
      <c r="A49" s="90"/>
      <c r="B49" s="90"/>
      <c r="C49" s="40"/>
      <c r="D49" s="38" t="s">
        <v>114</v>
      </c>
      <c r="E49" s="25">
        <v>7</v>
      </c>
      <c r="F49" s="25"/>
      <c r="G49" s="25">
        <v>26</v>
      </c>
      <c r="H49" s="25">
        <v>26</v>
      </c>
      <c r="I49" s="25">
        <v>0</v>
      </c>
      <c r="J49" s="26"/>
      <c r="K49" s="25"/>
      <c r="L49" s="25"/>
      <c r="M49" s="25"/>
      <c r="N49" s="25"/>
      <c r="O49" s="25"/>
      <c r="P49" s="25"/>
      <c r="Q49" s="25"/>
      <c r="R49" s="25">
        <v>1.4</v>
      </c>
      <c r="S49" s="90"/>
    </row>
    <row r="50" spans="1:19" x14ac:dyDescent="0.15">
      <c r="A50" s="90"/>
      <c r="B50" s="90"/>
      <c r="C50" s="92" t="s">
        <v>85</v>
      </c>
      <c r="D50" s="93"/>
      <c r="E50" s="26"/>
      <c r="F50" s="26"/>
      <c r="G50" s="23">
        <f>SUM(G32:G43)</f>
        <v>893</v>
      </c>
      <c r="H50" s="23">
        <f t="shared" ref="H50:I50" si="1">SUM(H32:H43)</f>
        <v>521</v>
      </c>
      <c r="I50" s="23">
        <f t="shared" si="1"/>
        <v>372</v>
      </c>
      <c r="J50" s="30"/>
      <c r="K50" s="23"/>
      <c r="L50" s="23"/>
      <c r="M50" s="23"/>
      <c r="N50" s="23"/>
      <c r="O50" s="28"/>
      <c r="P50" s="28"/>
      <c r="Q50" s="28"/>
      <c r="R50" s="39"/>
      <c r="S50" s="90"/>
    </row>
    <row r="51" spans="1:19" x14ac:dyDescent="0.15">
      <c r="A51" s="91"/>
      <c r="B51" s="91"/>
      <c r="C51" s="40" t="s">
        <v>86</v>
      </c>
      <c r="D51" s="40"/>
      <c r="E51" s="40"/>
      <c r="F51" s="40"/>
      <c r="G51" s="41" t="e">
        <f>SUM(G50/G52)</f>
        <v>#REF!</v>
      </c>
      <c r="H51" s="41"/>
      <c r="I51" s="41"/>
      <c r="J51" s="30"/>
      <c r="K51" s="23"/>
      <c r="L51" s="23"/>
      <c r="M51" s="23"/>
      <c r="N51" s="23"/>
      <c r="O51" s="28"/>
      <c r="P51" s="28"/>
      <c r="Q51" s="28"/>
      <c r="R51" s="39"/>
      <c r="S51" s="90"/>
    </row>
    <row r="52" spans="1:19" ht="13.5" customHeight="1" x14ac:dyDescent="0.15">
      <c r="A52" s="94" t="s">
        <v>115</v>
      </c>
      <c r="B52" s="95"/>
      <c r="C52" s="100" t="s">
        <v>116</v>
      </c>
      <c r="D52" s="101"/>
      <c r="E52" s="102"/>
      <c r="F52" s="49"/>
      <c r="G52" s="27" t="e">
        <f>SUM(G21+G30+#REF!+G50)</f>
        <v>#REF!</v>
      </c>
      <c r="H52" s="27" t="e">
        <f>SUM(H21+H30+#REF!+H50)</f>
        <v>#REF!</v>
      </c>
      <c r="I52" s="27" t="e">
        <f>SUM(I21+I30+#REF!+I50)</f>
        <v>#REF!</v>
      </c>
      <c r="J52" s="39"/>
      <c r="K52" s="39"/>
      <c r="L52" s="39"/>
      <c r="M52" s="39"/>
      <c r="N52" s="39"/>
      <c r="O52" s="47"/>
      <c r="P52" s="47"/>
      <c r="Q52" s="47"/>
      <c r="R52" s="39"/>
      <c r="S52" s="90"/>
    </row>
    <row r="53" spans="1:19" x14ac:dyDescent="0.15">
      <c r="A53" s="96"/>
      <c r="B53" s="97"/>
      <c r="C53" s="100" t="s">
        <v>117</v>
      </c>
      <c r="D53" s="101"/>
      <c r="E53" s="102"/>
      <c r="F53" s="48"/>
      <c r="G53" s="103" t="s">
        <v>118</v>
      </c>
      <c r="H53" s="104"/>
      <c r="I53" s="105"/>
      <c r="J53" s="39"/>
      <c r="K53" s="39"/>
      <c r="L53" s="39"/>
      <c r="M53" s="39"/>
      <c r="N53" s="39"/>
      <c r="O53" s="47"/>
      <c r="P53" s="47"/>
      <c r="Q53" s="47"/>
      <c r="R53" s="39"/>
      <c r="S53" s="90"/>
    </row>
    <row r="54" spans="1:19" x14ac:dyDescent="0.15">
      <c r="A54" s="98"/>
      <c r="B54" s="99"/>
      <c r="C54" s="92" t="s">
        <v>79</v>
      </c>
      <c r="D54" s="93"/>
      <c r="E54" s="26"/>
      <c r="F54" s="26"/>
      <c r="G54" s="26"/>
      <c r="H54" s="26"/>
      <c r="I54" s="26"/>
      <c r="J54" s="30">
        <f t="shared" ref="J54:O54" si="2">SUM(J6:J53)</f>
        <v>36</v>
      </c>
      <c r="K54" s="24">
        <f t="shared" si="2"/>
        <v>32.4</v>
      </c>
      <c r="L54" s="24">
        <f t="shared" si="2"/>
        <v>16.5</v>
      </c>
      <c r="M54" s="24">
        <f t="shared" si="2"/>
        <v>20.5</v>
      </c>
      <c r="N54" s="24">
        <f t="shared" si="2"/>
        <v>20.2</v>
      </c>
      <c r="O54" s="24">
        <f t="shared" si="2"/>
        <v>18.200000000000003</v>
      </c>
      <c r="P54" s="24"/>
      <c r="Q54" s="24"/>
      <c r="R54" s="24">
        <f>SUM(R6:R53)</f>
        <v>16.3</v>
      </c>
      <c r="S54" s="91"/>
    </row>
  </sheetData>
  <mergeCells count="31">
    <mergeCell ref="F2:F5"/>
    <mergeCell ref="A2:B5"/>
    <mergeCell ref="C2:C5"/>
    <mergeCell ref="D2:D5"/>
    <mergeCell ref="E2:E5"/>
    <mergeCell ref="J2:S2"/>
    <mergeCell ref="G3:G5"/>
    <mergeCell ref="H3:H5"/>
    <mergeCell ref="I3:I5"/>
    <mergeCell ref="J3:K3"/>
    <mergeCell ref="L3:M3"/>
    <mergeCell ref="N3:O3"/>
    <mergeCell ref="R3:S3"/>
    <mergeCell ref="J5:S5"/>
    <mergeCell ref="P3:Q3"/>
    <mergeCell ref="G2:I2"/>
    <mergeCell ref="A31:A51"/>
    <mergeCell ref="B31:B51"/>
    <mergeCell ref="S32:S54"/>
    <mergeCell ref="C50:D50"/>
    <mergeCell ref="A52:B54"/>
    <mergeCell ref="C52:E52"/>
    <mergeCell ref="C53:E53"/>
    <mergeCell ref="G53:I53"/>
    <mergeCell ref="C54:D54"/>
    <mergeCell ref="A6:A30"/>
    <mergeCell ref="B6:B22"/>
    <mergeCell ref="S6:S30"/>
    <mergeCell ref="C21:D21"/>
    <mergeCell ref="B23:B30"/>
    <mergeCell ref="C30:D30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2019-03-15T01:27:02Z</dcterms:modified>
</cp:coreProperties>
</file>